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iborg-my.sharepoint.com/personal/jromero_mail_sib_org_bz/Documents/Website/OtherStatistics/Education Statistics/"/>
    </mc:Choice>
  </mc:AlternateContent>
  <xr:revisionPtr revIDLastSave="7" documentId="8_{B9F7E19A-08CF-48C3-9088-E947C2AD94AF}" xr6:coauthVersionLast="47" xr6:coauthVersionMax="47" xr10:uidLastSave="{5BB311DF-A492-4668-A477-27D40F18401B}"/>
  <bookViews>
    <workbookView xWindow="-108" yWindow="-108" windowWidth="23256" windowHeight="12576" tabRatio="885" xr2:uid="{00000000-000D-0000-FFFF-FFFF00000000}"/>
  </bookViews>
  <sheets>
    <sheet name="4.74" sheetId="62" r:id="rId1"/>
    <sheet name="4.75" sheetId="63" r:id="rId2"/>
    <sheet name="4.76" sheetId="64" r:id="rId3"/>
    <sheet name="4.77 E" sheetId="65" r:id="rId4"/>
    <sheet name="4.78 E" sheetId="68" r:id="rId5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68" l="1"/>
  <c r="L14" i="68"/>
  <c r="L12" i="68"/>
  <c r="L11" i="68"/>
  <c r="L10" i="68"/>
  <c r="L9" i="68"/>
  <c r="L8" i="68"/>
  <c r="L7" i="68"/>
  <c r="L24" i="64"/>
  <c r="L21" i="64"/>
  <c r="L18" i="64"/>
  <c r="L15" i="64"/>
  <c r="L12" i="64"/>
  <c r="L9" i="64"/>
  <c r="L8" i="64"/>
  <c r="L7" i="64"/>
  <c r="L24" i="62"/>
  <c r="L21" i="62"/>
  <c r="L18" i="62"/>
  <c r="L15" i="62"/>
  <c r="L12" i="62"/>
  <c r="L9" i="62"/>
  <c r="L8" i="62"/>
  <c r="L7" i="62"/>
  <c r="L6" i="64" l="1"/>
  <c r="L6" i="62"/>
  <c r="K21" i="68"/>
  <c r="K14" i="68"/>
  <c r="K8" i="68"/>
  <c r="K9" i="68"/>
  <c r="K10" i="68"/>
  <c r="K11" i="68"/>
  <c r="K12" i="68"/>
  <c r="K7" i="64"/>
  <c r="K8" i="64"/>
  <c r="K9" i="64"/>
  <c r="K12" i="64"/>
  <c r="K15" i="64"/>
  <c r="K18" i="64"/>
  <c r="K21" i="64"/>
  <c r="K24" i="64"/>
  <c r="K7" i="62"/>
  <c r="K8" i="62"/>
  <c r="K9" i="62"/>
  <c r="K12" i="62"/>
  <c r="K15" i="62"/>
  <c r="K18" i="62"/>
  <c r="K21" i="62"/>
  <c r="K24" i="62"/>
  <c r="K7" i="68" l="1"/>
  <c r="K6" i="64"/>
  <c r="K6" i="62"/>
  <c r="C21" i="68" l="1"/>
  <c r="D21" i="68"/>
  <c r="E21" i="68"/>
  <c r="C14" i="68"/>
  <c r="D14" i="68"/>
  <c r="E14" i="68"/>
  <c r="C8" i="68"/>
  <c r="C7" i="68" s="1"/>
  <c r="C9" i="68"/>
  <c r="C10" i="68"/>
  <c r="C11" i="68"/>
  <c r="C12" i="68"/>
  <c r="D8" i="68"/>
  <c r="D9" i="68"/>
  <c r="D10" i="68"/>
  <c r="D11" i="68"/>
  <c r="D12" i="68"/>
  <c r="D7" i="68"/>
  <c r="E8" i="68"/>
  <c r="E9" i="68"/>
  <c r="E10" i="68"/>
  <c r="E11" i="68"/>
  <c r="E12" i="68"/>
  <c r="E7" i="68"/>
  <c r="J21" i="68"/>
  <c r="J14" i="68"/>
  <c r="J7" i="68" s="1"/>
  <c r="J8" i="68"/>
  <c r="J9" i="68"/>
  <c r="J10" i="68"/>
  <c r="J11" i="68"/>
  <c r="J12" i="68"/>
  <c r="J24" i="64"/>
  <c r="J21" i="64"/>
  <c r="J6" i="64" s="1"/>
  <c r="J18" i="64"/>
  <c r="J15" i="64"/>
  <c r="J12" i="64"/>
  <c r="J9" i="64"/>
  <c r="J7" i="64"/>
  <c r="J8" i="64"/>
  <c r="J24" i="62"/>
  <c r="J21" i="62"/>
  <c r="J18" i="62"/>
  <c r="J15" i="62"/>
  <c r="J12" i="62"/>
  <c r="J9" i="62"/>
  <c r="J7" i="62"/>
  <c r="J8" i="62"/>
  <c r="J6" i="62"/>
  <c r="I21" i="68"/>
  <c r="I14" i="68"/>
  <c r="I8" i="68"/>
  <c r="I9" i="68"/>
  <c r="I10" i="68"/>
  <c r="I11" i="68"/>
  <c r="I12" i="68"/>
  <c r="I7" i="68"/>
  <c r="I24" i="64"/>
  <c r="I21" i="64"/>
  <c r="I18" i="64"/>
  <c r="I15" i="64"/>
  <c r="I12" i="64"/>
  <c r="I9" i="64"/>
  <c r="I8" i="64"/>
  <c r="I7" i="64"/>
  <c r="I6" i="64" s="1"/>
  <c r="I24" i="62"/>
  <c r="I21" i="62"/>
  <c r="I18" i="62"/>
  <c r="I15" i="62"/>
  <c r="I12" i="62"/>
  <c r="I9" i="62"/>
  <c r="I8" i="62"/>
  <c r="I6" i="62" s="1"/>
  <c r="I7" i="62"/>
  <c r="H12" i="68"/>
  <c r="H11" i="68"/>
  <c r="H10" i="68"/>
  <c r="H9" i="68"/>
  <c r="H8" i="68"/>
  <c r="H7" i="68" s="1"/>
  <c r="H21" i="68"/>
  <c r="H14" i="68"/>
  <c r="H24" i="64"/>
  <c r="H21" i="64"/>
  <c r="H18" i="64"/>
  <c r="H15" i="64"/>
  <c r="H12" i="64"/>
  <c r="H9" i="64"/>
  <c r="H8" i="64"/>
  <c r="H7" i="64"/>
  <c r="H6" i="64"/>
  <c r="H24" i="62"/>
  <c r="H21" i="62"/>
  <c r="H18" i="62"/>
  <c r="H15" i="62"/>
  <c r="H12" i="62"/>
  <c r="H9" i="62"/>
  <c r="H8" i="62"/>
  <c r="H7" i="62"/>
  <c r="H6" i="62"/>
  <c r="E24" i="64"/>
  <c r="E21" i="64"/>
  <c r="E18" i="64"/>
  <c r="E15" i="64"/>
  <c r="E9" i="64"/>
  <c r="E12" i="64"/>
  <c r="E7" i="64"/>
  <c r="E6" i="64" s="1"/>
  <c r="E8" i="64"/>
  <c r="G21" i="68"/>
  <c r="F21" i="68"/>
  <c r="G14" i="68"/>
  <c r="F14" i="68"/>
  <c r="G8" i="68"/>
  <c r="G9" i="68"/>
  <c r="G7" i="68" s="1"/>
  <c r="G10" i="68"/>
  <c r="G11" i="68"/>
  <c r="G12" i="68"/>
  <c r="F9" i="68"/>
  <c r="F10" i="68"/>
  <c r="F7" i="68" s="1"/>
  <c r="F11" i="68"/>
  <c r="F12" i="68"/>
  <c r="F8" i="68"/>
  <c r="G9" i="64"/>
  <c r="G12" i="64"/>
  <c r="G15" i="64"/>
  <c r="G18" i="64"/>
  <c r="G21" i="64"/>
  <c r="G24" i="64"/>
  <c r="F24" i="64"/>
  <c r="F21" i="64"/>
  <c r="F18" i="64"/>
  <c r="F15" i="64"/>
  <c r="F12" i="64"/>
  <c r="F9" i="64"/>
  <c r="G7" i="64"/>
  <c r="G6" i="64" s="1"/>
  <c r="G8" i="64"/>
  <c r="F8" i="64"/>
  <c r="F7" i="64"/>
  <c r="F6" i="64" s="1"/>
  <c r="G9" i="62"/>
  <c r="G12" i="62"/>
  <c r="G15" i="62"/>
  <c r="G18" i="62"/>
  <c r="G21" i="62"/>
  <c r="G24" i="62"/>
  <c r="F24" i="62"/>
  <c r="F21" i="62"/>
  <c r="F18" i="62"/>
  <c r="F15" i="62"/>
  <c r="F12" i="62"/>
  <c r="F9" i="62"/>
  <c r="G7" i="62"/>
  <c r="G8" i="62"/>
  <c r="F8" i="62"/>
  <c r="F7" i="62"/>
  <c r="F6" i="62" s="1"/>
  <c r="G6" i="62"/>
  <c r="C7" i="64"/>
  <c r="C8" i="64"/>
  <c r="C9" i="64"/>
  <c r="C12" i="64"/>
  <c r="C15" i="64"/>
  <c r="C18" i="64"/>
  <c r="C6" i="64" s="1"/>
  <c r="C21" i="64"/>
  <c r="C24" i="64"/>
  <c r="C24" i="62"/>
  <c r="C21" i="62"/>
  <c r="C18" i="62"/>
  <c r="C15" i="62"/>
  <c r="C12" i="62"/>
  <c r="C7" i="62"/>
  <c r="C8" i="62"/>
  <c r="C9" i="62"/>
  <c r="C6" i="62"/>
</calcChain>
</file>

<file path=xl/sharedStrings.xml><?xml version="1.0" encoding="utf-8"?>
<sst xmlns="http://schemas.openxmlformats.org/spreadsheetml/2006/main" count="142" uniqueCount="45">
  <si>
    <t>Total</t>
  </si>
  <si>
    <t>Source: Ministry of Education</t>
  </si>
  <si>
    <t>Corozal</t>
  </si>
  <si>
    <t>Orange Walk</t>
  </si>
  <si>
    <t>Belize</t>
  </si>
  <si>
    <t>Cayo</t>
  </si>
  <si>
    <t>Stann Creek</t>
  </si>
  <si>
    <t>Toledo</t>
  </si>
  <si>
    <t>District</t>
  </si>
  <si>
    <t>Both Sexes</t>
  </si>
  <si>
    <t xml:space="preserve">  Pre- School</t>
  </si>
  <si>
    <t xml:space="preserve">  Primary</t>
  </si>
  <si>
    <t xml:space="preserve">  Secondary</t>
  </si>
  <si>
    <t>Male</t>
  </si>
  <si>
    <t>Female</t>
  </si>
  <si>
    <t>Sex</t>
  </si>
  <si>
    <t>Table 4.77</t>
  </si>
  <si>
    <t>Table 4.76</t>
  </si>
  <si>
    <t>Table 4.75</t>
  </si>
  <si>
    <t xml:space="preserve">Corozal </t>
  </si>
  <si>
    <t xml:space="preserve">     Male</t>
  </si>
  <si>
    <t xml:space="preserve">     Female</t>
  </si>
  <si>
    <t xml:space="preserve">Belize </t>
  </si>
  <si>
    <t>Orange walk</t>
  </si>
  <si>
    <t>Table 4.74</t>
  </si>
  <si>
    <t xml:space="preserve">  Jr. College</t>
  </si>
  <si>
    <t xml:space="preserve">  University</t>
  </si>
  <si>
    <t>2012/13</t>
  </si>
  <si>
    <t>2013/14</t>
  </si>
  <si>
    <t>2014/15</t>
  </si>
  <si>
    <t>Table 4.78</t>
  </si>
  <si>
    <t>2015/16</t>
  </si>
  <si>
    <t>2016/17</t>
  </si>
  <si>
    <t>2017/18</t>
  </si>
  <si>
    <t>2018/19</t>
  </si>
  <si>
    <t>2019/20</t>
  </si>
  <si>
    <t>2020/2021</t>
  </si>
  <si>
    <t>2020/21</t>
  </si>
  <si>
    <t>2021/2022</t>
  </si>
  <si>
    <t>2021/22</t>
  </si>
  <si>
    <t>Enrolment in Vocational/Technical Education by District and Sex: 2012/13 - 2021/22</t>
  </si>
  <si>
    <t>Vocational Education Male- Female Enrolment Ratio by District: 2012/13 - 2021/22</t>
  </si>
  <si>
    <t>Vocational Education Teachers by Sex: 2012/13 - 2021/22</t>
  </si>
  <si>
    <t>Vocational Education Pupil- Teacher Ratio by District: 2012/13 - 2021/22</t>
  </si>
  <si>
    <t>Total School Enrolment by Sex and Level of Education 2005/06 - 2021/22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</si>
</sst>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;[Red]0.0"/>
    <numFmt numFmtId="165" formatCode="0.0"/>
    <numFmt numFmtId="166" formatCode="_(* #,##0_);_(* \(#,##0\);_(* &quot;-&quot;??_);_(@_)"/>
    <numFmt numFmtId="168" formatCode="_(* #,##0.0_);_(* \(#,##0.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5" applyFont="1" applyFill="1"/>
    <xf numFmtId="0" fontId="1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3" xfId="5" applyFont="1" applyFill="1" applyBorder="1"/>
    <xf numFmtId="166" fontId="3" fillId="0" borderId="0" xfId="6" applyNumberFormat="1" applyFont="1" applyFill="1" applyBorder="1"/>
    <xf numFmtId="166" fontId="1" fillId="0" borderId="0" xfId="6" applyNumberFormat="1" applyFont="1" applyFill="1" applyBorder="1"/>
    <xf numFmtId="166" fontId="1" fillId="0" borderId="0" xfId="1" applyNumberFormat="1" applyFont="1" applyFill="1"/>
    <xf numFmtId="0" fontId="3" fillId="0" borderId="1" xfId="5" applyFont="1" applyFill="1" applyBorder="1"/>
    <xf numFmtId="166" fontId="1" fillId="0" borderId="1" xfId="6" applyNumberFormat="1" applyFont="1" applyFill="1" applyBorder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Alignment="1">
      <alignment horizontal="right"/>
    </xf>
    <xf numFmtId="0" fontId="1" fillId="0" borderId="4" xfId="0" applyFont="1" applyFill="1" applyBorder="1"/>
    <xf numFmtId="165" fontId="3" fillId="0" borderId="0" xfId="0" applyNumberFormat="1" applyFont="1" applyFill="1"/>
    <xf numFmtId="168" fontId="3" fillId="0" borderId="0" xfId="1" applyNumberFormat="1" applyFont="1" applyFill="1" applyBorder="1"/>
    <xf numFmtId="165" fontId="1" fillId="0" borderId="0" xfId="0" applyNumberFormat="1" applyFont="1" applyFill="1"/>
    <xf numFmtId="168" fontId="1" fillId="0" borderId="0" xfId="1" applyNumberFormat="1" applyFont="1" applyFill="1" applyBorder="1"/>
    <xf numFmtId="168" fontId="1" fillId="0" borderId="0" xfId="1" applyNumberFormat="1" applyFont="1" applyFill="1"/>
    <xf numFmtId="0" fontId="1" fillId="0" borderId="1" xfId="0" applyFont="1" applyFill="1" applyBorder="1"/>
    <xf numFmtId="165" fontId="1" fillId="0" borderId="1" xfId="0" applyNumberFormat="1" applyFont="1" applyFill="1" applyBorder="1"/>
    <xf numFmtId="168" fontId="1" fillId="0" borderId="1" xfId="1" applyNumberFormat="1" applyFont="1" applyFill="1" applyBorder="1"/>
    <xf numFmtId="165" fontId="1" fillId="0" borderId="1" xfId="1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0" xfId="0" applyNumberFormat="1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</cellXfs>
  <cellStyles count="8">
    <cellStyle name="Comma" xfId="1" builtinId="3"/>
    <cellStyle name="Comma 2" xfId="2" xr:uid="{00000000-0005-0000-0000-000001000000}"/>
    <cellStyle name="Comma 2 2" xfId="6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7" xr:uid="{00000000-0005-0000-0000-000006000000}"/>
    <cellStyle name="Percent 2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L27"/>
  <sheetViews>
    <sheetView tabSelected="1" zoomScale="110" zoomScaleNormal="110" workbookViewId="0">
      <selection activeCell="C14" sqref="C14"/>
    </sheetView>
  </sheetViews>
  <sheetFormatPr defaultColWidth="9.109375" defaultRowHeight="13.2" x14ac:dyDescent="0.25"/>
  <cols>
    <col min="1" max="1" width="9.109375" style="11"/>
    <col min="2" max="2" width="12.44140625" style="11" customWidth="1"/>
    <col min="3" max="9" width="13" style="11" customWidth="1"/>
    <col min="10" max="10" width="9.109375" style="11" customWidth="1"/>
    <col min="11" max="16384" width="9.109375" style="11"/>
  </cols>
  <sheetData>
    <row r="2" spans="2:12" s="11" customFormat="1" x14ac:dyDescent="0.25">
      <c r="B2" s="10" t="s">
        <v>24</v>
      </c>
    </row>
    <row r="3" spans="2:12" s="11" customFormat="1" x14ac:dyDescent="0.25">
      <c r="B3" s="12" t="s">
        <v>40</v>
      </c>
      <c r="C3" s="12"/>
      <c r="D3" s="12"/>
      <c r="E3" s="12"/>
      <c r="F3" s="12"/>
      <c r="G3" s="12"/>
    </row>
    <row r="5" spans="2:12" s="11" customFormat="1" x14ac:dyDescent="0.25">
      <c r="B5" s="31"/>
      <c r="C5" s="26" t="s">
        <v>27</v>
      </c>
      <c r="D5" s="26" t="s">
        <v>28</v>
      </c>
      <c r="E5" s="26" t="s">
        <v>29</v>
      </c>
      <c r="F5" s="26" t="s">
        <v>31</v>
      </c>
      <c r="G5" s="26" t="s">
        <v>32</v>
      </c>
      <c r="H5" s="26" t="s">
        <v>33</v>
      </c>
      <c r="I5" s="26" t="s">
        <v>34</v>
      </c>
      <c r="J5" s="26" t="s">
        <v>35</v>
      </c>
      <c r="K5" s="26" t="s">
        <v>37</v>
      </c>
      <c r="L5" s="26" t="s">
        <v>39</v>
      </c>
    </row>
    <row r="6" spans="2:12" s="11" customFormat="1" x14ac:dyDescent="0.25">
      <c r="B6" s="10" t="s">
        <v>0</v>
      </c>
      <c r="C6" s="32">
        <f t="shared" ref="C6:C8" si="0">C9+C12+C15+C18+C21+C24</f>
        <v>719</v>
      </c>
      <c r="D6" s="10">
        <v>653</v>
      </c>
      <c r="E6" s="10">
        <v>577</v>
      </c>
      <c r="F6" s="10">
        <f>F7+F8</f>
        <v>684</v>
      </c>
      <c r="G6" s="10">
        <f>G7+G8</f>
        <v>723</v>
      </c>
      <c r="H6" s="10">
        <f>H7+H8</f>
        <v>729</v>
      </c>
      <c r="I6" s="10">
        <f>I7+I8</f>
        <v>753</v>
      </c>
      <c r="J6" s="10">
        <f>J9+J12+J15+J18+J21+J24</f>
        <v>856</v>
      </c>
      <c r="K6" s="10">
        <f>K9+K12+K15+K18+K21+K24</f>
        <v>824</v>
      </c>
      <c r="L6" s="10">
        <f>L9+L12+L15+L18+L21+L24</f>
        <v>732</v>
      </c>
    </row>
    <row r="7" spans="2:12" s="11" customFormat="1" x14ac:dyDescent="0.25">
      <c r="B7" s="10" t="s">
        <v>20</v>
      </c>
      <c r="C7" s="32">
        <f t="shared" si="0"/>
        <v>542</v>
      </c>
      <c r="D7" s="10">
        <v>494</v>
      </c>
      <c r="E7" s="10">
        <v>458</v>
      </c>
      <c r="F7" s="10">
        <f t="shared" ref="F7:H8" si="1">F10+F13+F16+F19+F22+F25</f>
        <v>546</v>
      </c>
      <c r="G7" s="10">
        <f t="shared" si="1"/>
        <v>567</v>
      </c>
      <c r="H7" s="10">
        <f t="shared" si="1"/>
        <v>581</v>
      </c>
      <c r="I7" s="10">
        <f>I10+I13+I16+I19+I22+I25</f>
        <v>595</v>
      </c>
      <c r="J7" s="10">
        <f t="shared" ref="J7:K8" si="2">J10+J13+J16+J19+J22+J25</f>
        <v>674</v>
      </c>
      <c r="K7" s="10">
        <f t="shared" si="2"/>
        <v>639</v>
      </c>
      <c r="L7" s="10">
        <f t="shared" ref="L7" si="3">L10+L13+L16+L19+L22+L25</f>
        <v>602</v>
      </c>
    </row>
    <row r="8" spans="2:12" s="11" customFormat="1" x14ac:dyDescent="0.25">
      <c r="B8" s="10" t="s">
        <v>21</v>
      </c>
      <c r="C8" s="32">
        <f t="shared" si="0"/>
        <v>177</v>
      </c>
      <c r="D8" s="10">
        <v>159</v>
      </c>
      <c r="E8" s="10">
        <v>119</v>
      </c>
      <c r="F8" s="10">
        <f t="shared" si="1"/>
        <v>138</v>
      </c>
      <c r="G8" s="10">
        <f t="shared" si="1"/>
        <v>156</v>
      </c>
      <c r="H8" s="10">
        <f t="shared" si="1"/>
        <v>148</v>
      </c>
      <c r="I8" s="10">
        <f>I11+I14+I17+I20+I23+I26</f>
        <v>158</v>
      </c>
      <c r="J8" s="10">
        <f t="shared" si="2"/>
        <v>182</v>
      </c>
      <c r="K8" s="10">
        <f t="shared" si="2"/>
        <v>185</v>
      </c>
      <c r="L8" s="10">
        <f t="shared" ref="L8" si="4">L11+L14+L17+L20+L23+L26</f>
        <v>130</v>
      </c>
    </row>
    <row r="9" spans="2:12" s="11" customFormat="1" x14ac:dyDescent="0.25">
      <c r="B9" s="10" t="s">
        <v>19</v>
      </c>
      <c r="C9" s="32">
        <f>C10+C11</f>
        <v>71</v>
      </c>
      <c r="D9" s="10">
        <v>57</v>
      </c>
      <c r="E9" s="10">
        <v>42</v>
      </c>
      <c r="F9" s="10">
        <f t="shared" ref="F9:K9" si="5">F10+F11</f>
        <v>43</v>
      </c>
      <c r="G9" s="10">
        <f t="shared" si="5"/>
        <v>67</v>
      </c>
      <c r="H9" s="10">
        <f t="shared" si="5"/>
        <v>50</v>
      </c>
      <c r="I9" s="10">
        <f t="shared" si="5"/>
        <v>61</v>
      </c>
      <c r="J9" s="10">
        <f t="shared" si="5"/>
        <v>61</v>
      </c>
      <c r="K9" s="10">
        <f t="shared" si="5"/>
        <v>71</v>
      </c>
      <c r="L9" s="10">
        <f t="shared" ref="L9" si="6">L10+L11</f>
        <v>60</v>
      </c>
    </row>
    <row r="10" spans="2:12" s="11" customFormat="1" x14ac:dyDescent="0.25">
      <c r="B10" s="11" t="s">
        <v>20</v>
      </c>
      <c r="C10" s="33">
        <v>47</v>
      </c>
      <c r="D10" s="11">
        <v>38</v>
      </c>
      <c r="E10" s="11">
        <v>28</v>
      </c>
      <c r="F10" s="11">
        <v>30</v>
      </c>
      <c r="G10" s="11">
        <v>47</v>
      </c>
      <c r="H10" s="11">
        <v>33</v>
      </c>
      <c r="I10" s="11">
        <v>45</v>
      </c>
      <c r="J10" s="11">
        <v>42</v>
      </c>
      <c r="K10" s="11">
        <v>48</v>
      </c>
      <c r="L10" s="11">
        <v>43</v>
      </c>
    </row>
    <row r="11" spans="2:12" s="11" customFormat="1" x14ac:dyDescent="0.25">
      <c r="B11" s="11" t="s">
        <v>21</v>
      </c>
      <c r="C11" s="33">
        <v>24</v>
      </c>
      <c r="D11" s="11">
        <v>19</v>
      </c>
      <c r="E11" s="11">
        <v>14</v>
      </c>
      <c r="F11" s="11">
        <v>13</v>
      </c>
      <c r="G11" s="11">
        <v>20</v>
      </c>
      <c r="H11" s="11">
        <v>17</v>
      </c>
      <c r="I11" s="11">
        <v>16</v>
      </c>
      <c r="J11" s="11">
        <v>19</v>
      </c>
      <c r="K11" s="11">
        <v>23</v>
      </c>
      <c r="L11" s="11">
        <v>17</v>
      </c>
    </row>
    <row r="12" spans="2:12" s="11" customFormat="1" x14ac:dyDescent="0.25">
      <c r="B12" s="10" t="s">
        <v>3</v>
      </c>
      <c r="C12" s="32">
        <f>C13+C14</f>
        <v>188</v>
      </c>
      <c r="D12" s="10">
        <v>173</v>
      </c>
      <c r="E12" s="10">
        <v>173</v>
      </c>
      <c r="F12" s="10">
        <f t="shared" ref="F12:K12" si="7">F13+F14</f>
        <v>230</v>
      </c>
      <c r="G12" s="10">
        <f t="shared" si="7"/>
        <v>240</v>
      </c>
      <c r="H12" s="10">
        <f t="shared" si="7"/>
        <v>292</v>
      </c>
      <c r="I12" s="10">
        <f t="shared" si="7"/>
        <v>295</v>
      </c>
      <c r="J12" s="10">
        <f t="shared" si="7"/>
        <v>333</v>
      </c>
      <c r="K12" s="10">
        <f t="shared" si="7"/>
        <v>212</v>
      </c>
      <c r="L12" s="10">
        <f t="shared" ref="L12" si="8">L13+L14</f>
        <v>291</v>
      </c>
    </row>
    <row r="13" spans="2:12" s="11" customFormat="1" x14ac:dyDescent="0.25">
      <c r="B13" s="11" t="s">
        <v>20</v>
      </c>
      <c r="C13" s="33">
        <v>170</v>
      </c>
      <c r="D13" s="11">
        <v>156</v>
      </c>
      <c r="E13" s="11">
        <v>160</v>
      </c>
      <c r="F13" s="11">
        <v>218</v>
      </c>
      <c r="G13" s="11">
        <v>224</v>
      </c>
      <c r="H13" s="11">
        <v>265</v>
      </c>
      <c r="I13" s="11">
        <v>261</v>
      </c>
      <c r="J13" s="11">
        <v>305</v>
      </c>
      <c r="K13" s="11">
        <v>196</v>
      </c>
      <c r="L13" s="11">
        <v>270</v>
      </c>
    </row>
    <row r="14" spans="2:12" s="11" customFormat="1" x14ac:dyDescent="0.25">
      <c r="B14" s="11" t="s">
        <v>21</v>
      </c>
      <c r="C14" s="33">
        <v>18</v>
      </c>
      <c r="D14" s="11">
        <v>17</v>
      </c>
      <c r="E14" s="11">
        <v>13</v>
      </c>
      <c r="F14" s="11">
        <v>12</v>
      </c>
      <c r="G14" s="11">
        <v>16</v>
      </c>
      <c r="H14" s="11">
        <v>27</v>
      </c>
      <c r="I14" s="11">
        <v>34</v>
      </c>
      <c r="J14" s="11">
        <v>28</v>
      </c>
      <c r="K14" s="11">
        <v>16</v>
      </c>
      <c r="L14" s="11">
        <v>21</v>
      </c>
    </row>
    <row r="15" spans="2:12" s="11" customFormat="1" x14ac:dyDescent="0.25">
      <c r="B15" s="10" t="s">
        <v>22</v>
      </c>
      <c r="C15" s="32">
        <f>C16+C17</f>
        <v>116</v>
      </c>
      <c r="D15" s="10">
        <v>110</v>
      </c>
      <c r="E15" s="10">
        <v>84</v>
      </c>
      <c r="F15" s="10">
        <f t="shared" ref="F15:K15" si="9">F16+F17</f>
        <v>96</v>
      </c>
      <c r="G15" s="10">
        <f t="shared" si="9"/>
        <v>114</v>
      </c>
      <c r="H15" s="10">
        <f t="shared" si="9"/>
        <v>99</v>
      </c>
      <c r="I15" s="10">
        <f t="shared" si="9"/>
        <v>91</v>
      </c>
      <c r="J15" s="10">
        <f t="shared" si="9"/>
        <v>128</v>
      </c>
      <c r="K15" s="10">
        <f t="shared" si="9"/>
        <v>150</v>
      </c>
      <c r="L15" s="10">
        <f t="shared" ref="L15" si="10">L16+L17</f>
        <v>83</v>
      </c>
    </row>
    <row r="16" spans="2:12" s="11" customFormat="1" x14ac:dyDescent="0.25">
      <c r="B16" s="11" t="s">
        <v>20</v>
      </c>
      <c r="C16" s="33">
        <v>90</v>
      </c>
      <c r="D16" s="11">
        <v>88</v>
      </c>
      <c r="E16" s="11">
        <v>69</v>
      </c>
      <c r="F16" s="11">
        <v>59</v>
      </c>
      <c r="G16" s="11">
        <v>86</v>
      </c>
      <c r="H16" s="11">
        <v>78</v>
      </c>
      <c r="I16" s="11">
        <v>84</v>
      </c>
      <c r="J16" s="11">
        <v>101</v>
      </c>
      <c r="K16" s="11">
        <v>127</v>
      </c>
      <c r="L16" s="11">
        <v>66</v>
      </c>
    </row>
    <row r="17" spans="2:12" s="11" customFormat="1" x14ac:dyDescent="0.25">
      <c r="B17" s="11" t="s">
        <v>21</v>
      </c>
      <c r="C17" s="33">
        <v>26</v>
      </c>
      <c r="D17" s="11">
        <v>22</v>
      </c>
      <c r="E17" s="11">
        <v>15</v>
      </c>
      <c r="F17" s="11">
        <v>37</v>
      </c>
      <c r="G17" s="11">
        <v>28</v>
      </c>
      <c r="H17" s="11">
        <v>21</v>
      </c>
      <c r="I17" s="11">
        <v>7</v>
      </c>
      <c r="J17" s="11">
        <v>27</v>
      </c>
      <c r="K17" s="11">
        <v>23</v>
      </c>
      <c r="L17" s="11">
        <v>17</v>
      </c>
    </row>
    <row r="18" spans="2:12" s="11" customFormat="1" x14ac:dyDescent="0.25">
      <c r="B18" s="10" t="s">
        <v>5</v>
      </c>
      <c r="C18" s="32">
        <f>C19+C20</f>
        <v>206</v>
      </c>
      <c r="D18" s="10">
        <v>157</v>
      </c>
      <c r="E18" s="10">
        <v>174</v>
      </c>
      <c r="F18" s="10">
        <f t="shared" ref="F18:K18" si="11">F19+F20</f>
        <v>213</v>
      </c>
      <c r="G18" s="10">
        <f t="shared" si="11"/>
        <v>171</v>
      </c>
      <c r="H18" s="10">
        <f t="shared" si="11"/>
        <v>144</v>
      </c>
      <c r="I18" s="10">
        <f t="shared" si="11"/>
        <v>167</v>
      </c>
      <c r="J18" s="10">
        <f t="shared" si="11"/>
        <v>192</v>
      </c>
      <c r="K18" s="10">
        <f t="shared" si="11"/>
        <v>244</v>
      </c>
      <c r="L18" s="10">
        <f t="shared" ref="L18" si="12">L19+L20</f>
        <v>196</v>
      </c>
    </row>
    <row r="19" spans="2:12" s="11" customFormat="1" x14ac:dyDescent="0.25">
      <c r="B19" s="11" t="s">
        <v>20</v>
      </c>
      <c r="C19" s="33">
        <v>129</v>
      </c>
      <c r="D19" s="11">
        <v>104</v>
      </c>
      <c r="E19" s="11">
        <v>123</v>
      </c>
      <c r="F19" s="11">
        <v>157</v>
      </c>
      <c r="G19" s="11">
        <v>116</v>
      </c>
      <c r="H19" s="11">
        <v>101</v>
      </c>
      <c r="I19" s="11">
        <v>115</v>
      </c>
      <c r="J19" s="11">
        <v>130</v>
      </c>
      <c r="K19" s="11">
        <v>161</v>
      </c>
      <c r="L19" s="11">
        <v>148</v>
      </c>
    </row>
    <row r="20" spans="2:12" s="11" customFormat="1" x14ac:dyDescent="0.25">
      <c r="B20" s="11" t="s">
        <v>21</v>
      </c>
      <c r="C20" s="33">
        <v>77</v>
      </c>
      <c r="D20" s="11">
        <v>53</v>
      </c>
      <c r="E20" s="11">
        <v>51</v>
      </c>
      <c r="F20" s="11">
        <v>56</v>
      </c>
      <c r="G20" s="11">
        <v>55</v>
      </c>
      <c r="H20" s="11">
        <v>43</v>
      </c>
      <c r="I20" s="11">
        <v>52</v>
      </c>
      <c r="J20" s="11">
        <v>62</v>
      </c>
      <c r="K20" s="11">
        <v>83</v>
      </c>
      <c r="L20" s="11">
        <v>48</v>
      </c>
    </row>
    <row r="21" spans="2:12" s="11" customFormat="1" x14ac:dyDescent="0.25">
      <c r="B21" s="10" t="s">
        <v>6</v>
      </c>
      <c r="C21" s="32">
        <f>C22+C23</f>
        <v>79</v>
      </c>
      <c r="D21" s="10">
        <v>114</v>
      </c>
      <c r="E21" s="10">
        <v>56</v>
      </c>
      <c r="F21" s="10">
        <f t="shared" ref="F21:K21" si="13">F22+F23</f>
        <v>73</v>
      </c>
      <c r="G21" s="10">
        <f t="shared" si="13"/>
        <v>83</v>
      </c>
      <c r="H21" s="10">
        <f t="shared" si="13"/>
        <v>82</v>
      </c>
      <c r="I21" s="10">
        <f t="shared" si="13"/>
        <v>86</v>
      </c>
      <c r="J21" s="10">
        <f t="shared" si="13"/>
        <v>86</v>
      </c>
      <c r="K21" s="10">
        <f t="shared" si="13"/>
        <v>81</v>
      </c>
      <c r="L21" s="10">
        <f t="shared" ref="L21" si="14">L22+L23</f>
        <v>71</v>
      </c>
    </row>
    <row r="22" spans="2:12" s="11" customFormat="1" x14ac:dyDescent="0.25">
      <c r="B22" s="11" t="s">
        <v>20</v>
      </c>
      <c r="C22" s="33">
        <v>62</v>
      </c>
      <c r="D22" s="11">
        <v>73</v>
      </c>
      <c r="E22" s="11">
        <v>46</v>
      </c>
      <c r="F22" s="11">
        <v>58</v>
      </c>
      <c r="G22" s="11">
        <v>62</v>
      </c>
      <c r="H22" s="11">
        <v>63</v>
      </c>
      <c r="I22" s="11">
        <v>57</v>
      </c>
      <c r="J22" s="11">
        <v>57</v>
      </c>
      <c r="K22" s="11">
        <v>57</v>
      </c>
      <c r="L22" s="11">
        <v>52</v>
      </c>
    </row>
    <row r="23" spans="2:12" s="11" customFormat="1" x14ac:dyDescent="0.25">
      <c r="B23" s="11" t="s">
        <v>21</v>
      </c>
      <c r="C23" s="33">
        <v>17</v>
      </c>
      <c r="D23" s="11">
        <v>41</v>
      </c>
      <c r="E23" s="11">
        <v>10</v>
      </c>
      <c r="F23" s="11">
        <v>15</v>
      </c>
      <c r="G23" s="11">
        <v>21</v>
      </c>
      <c r="H23" s="11">
        <v>19</v>
      </c>
      <c r="I23" s="11">
        <v>29</v>
      </c>
      <c r="J23" s="11">
        <v>29</v>
      </c>
      <c r="K23" s="11">
        <v>24</v>
      </c>
      <c r="L23" s="11">
        <v>19</v>
      </c>
    </row>
    <row r="24" spans="2:12" s="11" customFormat="1" x14ac:dyDescent="0.25">
      <c r="B24" s="10" t="s">
        <v>7</v>
      </c>
      <c r="C24" s="32">
        <f>C25+C26</f>
        <v>59</v>
      </c>
      <c r="D24" s="10">
        <v>42</v>
      </c>
      <c r="E24" s="10">
        <v>48</v>
      </c>
      <c r="F24" s="10">
        <f t="shared" ref="F24:K24" si="15">F25+F26</f>
        <v>29</v>
      </c>
      <c r="G24" s="10">
        <f t="shared" si="15"/>
        <v>48</v>
      </c>
      <c r="H24" s="10">
        <f t="shared" si="15"/>
        <v>62</v>
      </c>
      <c r="I24" s="10">
        <f t="shared" si="15"/>
        <v>53</v>
      </c>
      <c r="J24" s="10">
        <f t="shared" si="15"/>
        <v>56</v>
      </c>
      <c r="K24" s="10">
        <f t="shared" si="15"/>
        <v>66</v>
      </c>
      <c r="L24" s="10">
        <f t="shared" ref="L24" si="16">L25+L26</f>
        <v>31</v>
      </c>
    </row>
    <row r="25" spans="2:12" s="11" customFormat="1" x14ac:dyDescent="0.25">
      <c r="B25" s="11" t="s">
        <v>20</v>
      </c>
      <c r="C25" s="33">
        <v>44</v>
      </c>
      <c r="D25" s="11">
        <v>35</v>
      </c>
      <c r="E25" s="11">
        <v>32</v>
      </c>
      <c r="F25" s="11">
        <v>24</v>
      </c>
      <c r="G25" s="11">
        <v>32</v>
      </c>
      <c r="H25" s="11">
        <v>41</v>
      </c>
      <c r="I25" s="11">
        <v>33</v>
      </c>
      <c r="J25" s="11">
        <v>39</v>
      </c>
      <c r="K25" s="11">
        <v>50</v>
      </c>
      <c r="L25" s="11">
        <v>23</v>
      </c>
    </row>
    <row r="26" spans="2:12" s="11" customFormat="1" x14ac:dyDescent="0.25">
      <c r="B26" s="21" t="s">
        <v>21</v>
      </c>
      <c r="C26" s="34">
        <v>15</v>
      </c>
      <c r="D26" s="21">
        <v>7</v>
      </c>
      <c r="E26" s="21">
        <v>16</v>
      </c>
      <c r="F26" s="21">
        <v>5</v>
      </c>
      <c r="G26" s="21">
        <v>16</v>
      </c>
      <c r="H26" s="21">
        <v>21</v>
      </c>
      <c r="I26" s="21">
        <v>20</v>
      </c>
      <c r="J26" s="21">
        <v>17</v>
      </c>
      <c r="K26" s="21">
        <v>16</v>
      </c>
      <c r="L26" s="21">
        <v>8</v>
      </c>
    </row>
    <row r="27" spans="2:12" s="11" customFormat="1" x14ac:dyDescent="0.25">
      <c r="B27" s="1" t="s">
        <v>1</v>
      </c>
    </row>
  </sheetData>
  <mergeCells count="1">
    <mergeCell ref="B3:G3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L14"/>
  <sheetViews>
    <sheetView zoomScale="110" zoomScaleNormal="110" workbookViewId="0">
      <selection activeCell="E9" sqref="E9"/>
    </sheetView>
  </sheetViews>
  <sheetFormatPr defaultColWidth="9.109375" defaultRowHeight="13.2" x14ac:dyDescent="0.25"/>
  <cols>
    <col min="1" max="1" width="9.109375" style="11"/>
    <col min="2" max="2" width="16.44140625" style="11" customWidth="1"/>
    <col min="3" max="4" width="9.109375" style="11"/>
    <col min="5" max="9" width="9.109375" style="11" customWidth="1"/>
    <col min="10" max="16384" width="9.109375" style="11"/>
  </cols>
  <sheetData>
    <row r="2" spans="2:12" s="11" customFormat="1" x14ac:dyDescent="0.25">
      <c r="B2" s="10" t="s">
        <v>18</v>
      </c>
    </row>
    <row r="3" spans="2:12" s="11" customFormat="1" x14ac:dyDescent="0.25">
      <c r="B3" s="12" t="s">
        <v>41</v>
      </c>
      <c r="C3" s="12"/>
      <c r="D3" s="12"/>
      <c r="E3" s="12"/>
      <c r="F3" s="12"/>
      <c r="G3" s="12"/>
      <c r="H3" s="12"/>
    </row>
    <row r="5" spans="2:12" s="11" customFormat="1" ht="13.8" thickBot="1" x14ac:dyDescent="0.3">
      <c r="B5" s="13" t="s">
        <v>8</v>
      </c>
      <c r="C5" s="27" t="s">
        <v>27</v>
      </c>
      <c r="D5" s="27" t="s">
        <v>28</v>
      </c>
      <c r="E5" s="27" t="s">
        <v>29</v>
      </c>
      <c r="F5" s="27" t="s">
        <v>31</v>
      </c>
      <c r="G5" s="27" t="s">
        <v>32</v>
      </c>
      <c r="H5" s="27" t="s">
        <v>33</v>
      </c>
      <c r="I5" s="13" t="s">
        <v>34</v>
      </c>
      <c r="J5" s="13" t="s">
        <v>35</v>
      </c>
      <c r="K5" s="13" t="s">
        <v>37</v>
      </c>
      <c r="L5" s="13" t="s">
        <v>39</v>
      </c>
    </row>
    <row r="6" spans="2:12" s="11" customFormat="1" x14ac:dyDescent="0.25">
      <c r="B6" s="10"/>
      <c r="C6" s="14"/>
      <c r="D6" s="14"/>
      <c r="E6" s="14"/>
      <c r="F6" s="14"/>
      <c r="G6" s="14"/>
      <c r="H6" s="14"/>
      <c r="I6" s="15"/>
      <c r="J6" s="15"/>
    </row>
    <row r="7" spans="2:12" s="11" customFormat="1" x14ac:dyDescent="0.25">
      <c r="B7" s="10" t="s">
        <v>0</v>
      </c>
      <c r="C7" s="28">
        <v>3.0621468926553672</v>
      </c>
      <c r="D7" s="28">
        <v>3.1</v>
      </c>
      <c r="E7" s="28">
        <v>3.8487394957983194</v>
      </c>
      <c r="F7" s="28">
        <v>3.9565217391304346</v>
      </c>
      <c r="G7" s="28">
        <v>3.6346153846153846</v>
      </c>
      <c r="H7" s="28">
        <v>3.9</v>
      </c>
      <c r="I7" s="17">
        <v>3.8</v>
      </c>
      <c r="J7" s="17">
        <v>3.7</v>
      </c>
      <c r="K7" s="16">
        <v>3.45</v>
      </c>
      <c r="L7" s="16">
        <v>4.63</v>
      </c>
    </row>
    <row r="8" spans="2:12" s="11" customFormat="1" x14ac:dyDescent="0.25">
      <c r="B8" s="11" t="s">
        <v>2</v>
      </c>
      <c r="C8" s="29">
        <v>1.9583333333333333</v>
      </c>
      <c r="D8" s="29">
        <v>2</v>
      </c>
      <c r="E8" s="29">
        <v>2</v>
      </c>
      <c r="F8" s="29">
        <v>2.3076923076923075</v>
      </c>
      <c r="G8" s="29">
        <v>2.35</v>
      </c>
      <c r="H8" s="29">
        <v>1.9</v>
      </c>
      <c r="I8" s="19">
        <v>2.8</v>
      </c>
      <c r="J8" s="19">
        <v>2.2000000000000002</v>
      </c>
      <c r="K8" s="18">
        <v>2.0869564999999999</v>
      </c>
      <c r="L8" s="18">
        <v>2.5289999999999999</v>
      </c>
    </row>
    <row r="9" spans="2:12" s="11" customFormat="1" x14ac:dyDescent="0.25">
      <c r="B9" s="11" t="s">
        <v>23</v>
      </c>
      <c r="C9" s="29">
        <v>9.4444444444444446</v>
      </c>
      <c r="D9" s="29">
        <v>8.6999999999999993</v>
      </c>
      <c r="E9" s="29">
        <v>12.307692307692308</v>
      </c>
      <c r="F9" s="29">
        <v>18.166666666666668</v>
      </c>
      <c r="G9" s="29">
        <v>14</v>
      </c>
      <c r="H9" s="29">
        <v>9.8000000000000007</v>
      </c>
      <c r="I9" s="19">
        <v>7.7</v>
      </c>
      <c r="J9" s="19">
        <v>10.9</v>
      </c>
      <c r="K9" s="18">
        <v>12.25</v>
      </c>
      <c r="L9" s="18">
        <v>12.856999999999999</v>
      </c>
    </row>
    <row r="10" spans="2:12" s="11" customFormat="1" x14ac:dyDescent="0.25">
      <c r="B10" s="11" t="s">
        <v>4</v>
      </c>
      <c r="C10" s="29">
        <v>3.4615384615384617</v>
      </c>
      <c r="D10" s="29">
        <v>4</v>
      </c>
      <c r="E10" s="29">
        <v>4.5999999999999996</v>
      </c>
      <c r="F10" s="29">
        <v>1.5945945945945945</v>
      </c>
      <c r="G10" s="29">
        <v>3.0714285714285716</v>
      </c>
      <c r="H10" s="29">
        <v>3.7</v>
      </c>
      <c r="I10" s="19">
        <v>12</v>
      </c>
      <c r="J10" s="19">
        <v>3.7</v>
      </c>
      <c r="K10" s="18">
        <v>5.5217390999999996</v>
      </c>
      <c r="L10" s="18">
        <v>3.88</v>
      </c>
    </row>
    <row r="11" spans="2:12" s="11" customFormat="1" x14ac:dyDescent="0.25">
      <c r="B11" s="11" t="s">
        <v>5</v>
      </c>
      <c r="C11" s="29">
        <v>1.6753246753246753</v>
      </c>
      <c r="D11" s="29">
        <v>2</v>
      </c>
      <c r="E11" s="29">
        <v>2.4117647058823528</v>
      </c>
      <c r="F11" s="29">
        <v>2.8035714285714284</v>
      </c>
      <c r="G11" s="29">
        <v>2.1090909090909089</v>
      </c>
      <c r="H11" s="29">
        <v>2.2999999999999998</v>
      </c>
      <c r="I11" s="19">
        <v>2.2000000000000002</v>
      </c>
      <c r="J11" s="19">
        <v>2.1</v>
      </c>
      <c r="K11" s="18">
        <v>1.939759</v>
      </c>
      <c r="L11" s="18">
        <v>3.08</v>
      </c>
    </row>
    <row r="12" spans="2:12" s="11" customFormat="1" x14ac:dyDescent="0.25">
      <c r="B12" s="11" t="s">
        <v>6</v>
      </c>
      <c r="C12" s="29">
        <v>3.6470588235294117</v>
      </c>
      <c r="D12" s="29">
        <v>1.8</v>
      </c>
      <c r="E12" s="29">
        <v>4.5999999999999996</v>
      </c>
      <c r="F12" s="29">
        <v>3.8666666666666667</v>
      </c>
      <c r="G12" s="29">
        <v>2.9523809523809526</v>
      </c>
      <c r="H12" s="29">
        <v>3.3</v>
      </c>
      <c r="I12" s="20">
        <v>2</v>
      </c>
      <c r="J12" s="20">
        <v>1.9</v>
      </c>
      <c r="K12" s="18">
        <v>2.375</v>
      </c>
      <c r="L12" s="18">
        <v>2.7368420000000002</v>
      </c>
    </row>
    <row r="13" spans="2:12" s="11" customFormat="1" x14ac:dyDescent="0.25">
      <c r="B13" s="21" t="s">
        <v>7</v>
      </c>
      <c r="C13" s="30">
        <v>2.9333333333333331</v>
      </c>
      <c r="D13" s="30">
        <v>5</v>
      </c>
      <c r="E13" s="30">
        <v>2</v>
      </c>
      <c r="F13" s="30">
        <v>4.8</v>
      </c>
      <c r="G13" s="30">
        <v>2</v>
      </c>
      <c r="H13" s="30">
        <v>2</v>
      </c>
      <c r="I13" s="23">
        <v>1.7</v>
      </c>
      <c r="J13" s="23">
        <v>2.2999999999999998</v>
      </c>
      <c r="K13" s="24">
        <v>3.125</v>
      </c>
      <c r="L13" s="24">
        <v>2.875</v>
      </c>
    </row>
    <row r="14" spans="2:12" s="11" customFormat="1" x14ac:dyDescent="0.25">
      <c r="B14" s="1" t="s">
        <v>1</v>
      </c>
    </row>
  </sheetData>
  <mergeCells count="1">
    <mergeCell ref="B3:H3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L27"/>
  <sheetViews>
    <sheetView zoomScale="110" zoomScaleNormal="110" workbookViewId="0">
      <selection activeCell="E9" sqref="E9"/>
    </sheetView>
  </sheetViews>
  <sheetFormatPr defaultColWidth="9.109375" defaultRowHeight="13.2" x14ac:dyDescent="0.25"/>
  <cols>
    <col min="1" max="1" width="9.109375" style="11"/>
    <col min="2" max="2" width="12.88671875" style="11" customWidth="1"/>
    <col min="3" max="7" width="9.109375" style="11" customWidth="1"/>
    <col min="8" max="16384" width="9.109375" style="11"/>
  </cols>
  <sheetData>
    <row r="2" spans="2:12" s="11" customFormat="1" x14ac:dyDescent="0.25">
      <c r="B2" s="10" t="s">
        <v>17</v>
      </c>
    </row>
    <row r="3" spans="2:12" s="11" customFormat="1" x14ac:dyDescent="0.25">
      <c r="B3" s="12" t="s">
        <v>42</v>
      </c>
      <c r="C3" s="12"/>
      <c r="D3" s="12"/>
      <c r="E3" s="12"/>
      <c r="F3" s="12"/>
    </row>
    <row r="5" spans="2:12" s="11" customFormat="1" x14ac:dyDescent="0.25">
      <c r="B5" s="25" t="s">
        <v>15</v>
      </c>
      <c r="C5" s="26" t="s">
        <v>27</v>
      </c>
      <c r="D5" s="26" t="s">
        <v>28</v>
      </c>
      <c r="E5" s="26" t="s">
        <v>29</v>
      </c>
      <c r="F5" s="26" t="s">
        <v>31</v>
      </c>
      <c r="G5" s="26" t="s">
        <v>32</v>
      </c>
      <c r="H5" s="26" t="s">
        <v>33</v>
      </c>
      <c r="I5" s="26" t="s">
        <v>34</v>
      </c>
      <c r="J5" s="26" t="s">
        <v>35</v>
      </c>
      <c r="K5" s="26" t="s">
        <v>37</v>
      </c>
      <c r="L5" s="26" t="s">
        <v>39</v>
      </c>
    </row>
    <row r="6" spans="2:12" s="11" customFormat="1" x14ac:dyDescent="0.25">
      <c r="B6" s="10" t="s">
        <v>0</v>
      </c>
      <c r="C6" s="10">
        <f t="shared" ref="C6:C8" si="0">C9+C12+C15+C18+C21+C24</f>
        <v>77</v>
      </c>
      <c r="D6" s="10">
        <v>77</v>
      </c>
      <c r="E6" s="10">
        <f>E7+E8</f>
        <v>75</v>
      </c>
      <c r="F6" s="10">
        <f>F7+F8</f>
        <v>73</v>
      </c>
      <c r="G6" s="10">
        <f>G7+G8</f>
        <v>73</v>
      </c>
      <c r="H6" s="10">
        <f>H7+H8</f>
        <v>70</v>
      </c>
      <c r="I6" s="10">
        <f>I7+I8</f>
        <v>70</v>
      </c>
      <c r="J6" s="10">
        <f>J9+J12+J15+J18+J21+J24</f>
        <v>75</v>
      </c>
      <c r="K6" s="10">
        <f>K9+K12+K15+K18+K21+K24</f>
        <v>74</v>
      </c>
      <c r="L6" s="10">
        <f>L9+L12+L15+L18+L21+L24</f>
        <v>74</v>
      </c>
    </row>
    <row r="7" spans="2:12" s="11" customFormat="1" x14ac:dyDescent="0.25">
      <c r="B7" s="11" t="s">
        <v>13</v>
      </c>
      <c r="C7" s="10">
        <f t="shared" si="0"/>
        <v>44</v>
      </c>
      <c r="D7" s="10">
        <v>45</v>
      </c>
      <c r="E7" s="10">
        <f t="shared" ref="E7:G8" si="1">E10+E13+E16+E19+E22+E25</f>
        <v>44</v>
      </c>
      <c r="F7" s="10">
        <f t="shared" si="1"/>
        <v>42</v>
      </c>
      <c r="G7" s="10">
        <f t="shared" si="1"/>
        <v>41</v>
      </c>
      <c r="H7" s="10">
        <f t="shared" ref="H7" si="2">H10+H13+H16+H19+H22+H25</f>
        <v>41</v>
      </c>
      <c r="I7" s="10">
        <f>I10+I13+I16+I19+I22+I25</f>
        <v>41</v>
      </c>
      <c r="J7" s="10">
        <f t="shared" ref="J7:K8" si="3">J10+J13+J16+J19+J22+J25</f>
        <v>43</v>
      </c>
      <c r="K7" s="10">
        <f t="shared" si="3"/>
        <v>43</v>
      </c>
      <c r="L7" s="10">
        <f t="shared" ref="L7" si="4">L10+L13+L16+L19+L22+L25</f>
        <v>40</v>
      </c>
    </row>
    <row r="8" spans="2:12" s="11" customFormat="1" x14ac:dyDescent="0.25">
      <c r="B8" s="11" t="s">
        <v>14</v>
      </c>
      <c r="C8" s="10">
        <f t="shared" si="0"/>
        <v>33</v>
      </c>
      <c r="D8" s="10">
        <v>32</v>
      </c>
      <c r="E8" s="10">
        <f t="shared" si="1"/>
        <v>31</v>
      </c>
      <c r="F8" s="10">
        <f t="shared" si="1"/>
        <v>31</v>
      </c>
      <c r="G8" s="10">
        <f t="shared" si="1"/>
        <v>32</v>
      </c>
      <c r="H8" s="10">
        <f t="shared" ref="H8" si="5">H11+H14+H17+H20+H23+H26</f>
        <v>29</v>
      </c>
      <c r="I8" s="10">
        <f>I11+I14+I17+I20+I23+I26</f>
        <v>29</v>
      </c>
      <c r="J8" s="10">
        <f t="shared" si="3"/>
        <v>32</v>
      </c>
      <c r="K8" s="10">
        <f t="shared" si="3"/>
        <v>31</v>
      </c>
      <c r="L8" s="10">
        <f t="shared" ref="L8" si="6">L11+L14+L17+L20+L23+L26</f>
        <v>34</v>
      </c>
    </row>
    <row r="9" spans="2:12" s="11" customFormat="1" x14ac:dyDescent="0.25">
      <c r="B9" s="10" t="s">
        <v>2</v>
      </c>
      <c r="C9" s="10">
        <f>C10+C11</f>
        <v>8</v>
      </c>
      <c r="D9" s="10">
        <v>9</v>
      </c>
      <c r="E9" s="10">
        <f t="shared" ref="E9:J9" si="7">E10+E11</f>
        <v>9</v>
      </c>
      <c r="F9" s="10">
        <f t="shared" si="7"/>
        <v>8</v>
      </c>
      <c r="G9" s="10">
        <f t="shared" si="7"/>
        <v>9</v>
      </c>
      <c r="H9" s="10">
        <f t="shared" si="7"/>
        <v>8</v>
      </c>
      <c r="I9" s="10">
        <f t="shared" si="7"/>
        <v>8</v>
      </c>
      <c r="J9" s="10">
        <f t="shared" si="7"/>
        <v>11</v>
      </c>
      <c r="K9" s="10">
        <f t="shared" ref="K9:L9" si="8">K10+K11</f>
        <v>10</v>
      </c>
      <c r="L9" s="10">
        <f t="shared" si="8"/>
        <v>9</v>
      </c>
    </row>
    <row r="10" spans="2:12" s="11" customFormat="1" x14ac:dyDescent="0.25">
      <c r="B10" s="11" t="s">
        <v>13</v>
      </c>
      <c r="C10" s="11">
        <v>1</v>
      </c>
      <c r="D10" s="11">
        <v>1</v>
      </c>
      <c r="E10" s="11">
        <v>2</v>
      </c>
      <c r="F10" s="11">
        <v>2</v>
      </c>
      <c r="G10" s="11">
        <v>4</v>
      </c>
      <c r="H10" s="11">
        <v>4</v>
      </c>
      <c r="I10" s="11">
        <v>4</v>
      </c>
      <c r="J10" s="11">
        <v>6</v>
      </c>
      <c r="K10" s="11">
        <v>6</v>
      </c>
      <c r="L10" s="11">
        <v>4</v>
      </c>
    </row>
    <row r="11" spans="2:12" s="11" customFormat="1" x14ac:dyDescent="0.25">
      <c r="B11" s="11" t="s">
        <v>14</v>
      </c>
      <c r="C11" s="11">
        <v>7</v>
      </c>
      <c r="D11" s="11">
        <v>8</v>
      </c>
      <c r="E11" s="11">
        <v>7</v>
      </c>
      <c r="F11" s="11">
        <v>6</v>
      </c>
      <c r="G11" s="11">
        <v>5</v>
      </c>
      <c r="H11" s="11">
        <v>4</v>
      </c>
      <c r="I11" s="11">
        <v>4</v>
      </c>
      <c r="J11" s="11">
        <v>5</v>
      </c>
      <c r="K11" s="11">
        <v>4</v>
      </c>
      <c r="L11" s="11">
        <v>5</v>
      </c>
    </row>
    <row r="12" spans="2:12" s="11" customFormat="1" x14ac:dyDescent="0.25">
      <c r="B12" s="10" t="s">
        <v>3</v>
      </c>
      <c r="C12" s="10">
        <f t="shared" ref="C12" si="9">C13+C14</f>
        <v>18</v>
      </c>
      <c r="D12" s="10">
        <v>19</v>
      </c>
      <c r="E12" s="10">
        <f t="shared" ref="E12:J12" si="10">E13+E14</f>
        <v>17</v>
      </c>
      <c r="F12" s="10">
        <f t="shared" si="10"/>
        <v>19</v>
      </c>
      <c r="G12" s="10">
        <f t="shared" si="10"/>
        <v>17</v>
      </c>
      <c r="H12" s="10">
        <f t="shared" si="10"/>
        <v>20</v>
      </c>
      <c r="I12" s="10">
        <f t="shared" si="10"/>
        <v>18</v>
      </c>
      <c r="J12" s="10">
        <f t="shared" si="10"/>
        <v>18</v>
      </c>
      <c r="K12" s="10">
        <f t="shared" ref="K12:L12" si="11">K13+K14</f>
        <v>16</v>
      </c>
      <c r="L12" s="10">
        <f t="shared" si="11"/>
        <v>16</v>
      </c>
    </row>
    <row r="13" spans="2:12" s="11" customFormat="1" x14ac:dyDescent="0.25">
      <c r="B13" s="11" t="s">
        <v>13</v>
      </c>
      <c r="C13" s="11">
        <v>12</v>
      </c>
      <c r="D13" s="11">
        <v>13</v>
      </c>
      <c r="E13" s="11">
        <v>11</v>
      </c>
      <c r="F13" s="11">
        <v>13</v>
      </c>
      <c r="G13" s="11">
        <v>10</v>
      </c>
      <c r="H13" s="11">
        <v>14</v>
      </c>
      <c r="I13" s="11">
        <v>12</v>
      </c>
      <c r="J13" s="11">
        <v>11</v>
      </c>
      <c r="K13" s="11">
        <v>10</v>
      </c>
      <c r="L13" s="11">
        <v>9</v>
      </c>
    </row>
    <row r="14" spans="2:12" s="11" customFormat="1" x14ac:dyDescent="0.25">
      <c r="B14" s="11" t="s">
        <v>14</v>
      </c>
      <c r="C14" s="11">
        <v>6</v>
      </c>
      <c r="D14" s="11">
        <v>6</v>
      </c>
      <c r="E14" s="11">
        <v>6</v>
      </c>
      <c r="F14" s="11">
        <v>6</v>
      </c>
      <c r="G14" s="11">
        <v>7</v>
      </c>
      <c r="H14" s="11">
        <v>6</v>
      </c>
      <c r="I14" s="11">
        <v>6</v>
      </c>
      <c r="J14" s="11">
        <v>7</v>
      </c>
      <c r="K14" s="11">
        <v>6</v>
      </c>
      <c r="L14" s="11">
        <v>7</v>
      </c>
    </row>
    <row r="15" spans="2:12" s="11" customFormat="1" x14ac:dyDescent="0.25">
      <c r="B15" s="10" t="s">
        <v>4</v>
      </c>
      <c r="C15" s="10">
        <f>C16+C17</f>
        <v>15</v>
      </c>
      <c r="D15" s="10">
        <v>14</v>
      </c>
      <c r="E15" s="10">
        <f t="shared" ref="E15:J15" si="12">E16+E17</f>
        <v>15</v>
      </c>
      <c r="F15" s="10">
        <f t="shared" si="12"/>
        <v>15</v>
      </c>
      <c r="G15" s="10">
        <f t="shared" si="12"/>
        <v>13</v>
      </c>
      <c r="H15" s="10">
        <f t="shared" si="12"/>
        <v>13</v>
      </c>
      <c r="I15" s="10">
        <f t="shared" si="12"/>
        <v>16</v>
      </c>
      <c r="J15" s="10">
        <f t="shared" si="12"/>
        <v>16</v>
      </c>
      <c r="K15" s="10">
        <f t="shared" ref="K15:L15" si="13">K16+K17</f>
        <v>15</v>
      </c>
      <c r="L15" s="10">
        <f t="shared" si="13"/>
        <v>16</v>
      </c>
    </row>
    <row r="16" spans="2:12" s="11" customFormat="1" x14ac:dyDescent="0.25">
      <c r="B16" s="11" t="s">
        <v>13</v>
      </c>
      <c r="C16" s="11">
        <v>8</v>
      </c>
      <c r="D16" s="11">
        <v>8</v>
      </c>
      <c r="E16" s="11">
        <v>9</v>
      </c>
      <c r="F16" s="11">
        <v>8</v>
      </c>
      <c r="G16" s="11">
        <v>6</v>
      </c>
      <c r="H16" s="11">
        <v>6</v>
      </c>
      <c r="I16" s="11">
        <v>8</v>
      </c>
      <c r="J16" s="11">
        <v>8</v>
      </c>
      <c r="K16" s="11">
        <v>10</v>
      </c>
      <c r="L16" s="11">
        <v>10</v>
      </c>
    </row>
    <row r="17" spans="2:12" s="11" customFormat="1" x14ac:dyDescent="0.25">
      <c r="B17" s="11" t="s">
        <v>14</v>
      </c>
      <c r="C17" s="11">
        <v>7</v>
      </c>
      <c r="D17" s="11">
        <v>6</v>
      </c>
      <c r="E17" s="11">
        <v>6</v>
      </c>
      <c r="F17" s="11">
        <v>7</v>
      </c>
      <c r="G17" s="11">
        <v>7</v>
      </c>
      <c r="H17" s="11">
        <v>7</v>
      </c>
      <c r="I17" s="11">
        <v>8</v>
      </c>
      <c r="J17" s="11">
        <v>8</v>
      </c>
      <c r="K17" s="11">
        <v>5</v>
      </c>
      <c r="L17" s="11">
        <v>6</v>
      </c>
    </row>
    <row r="18" spans="2:12" s="11" customFormat="1" x14ac:dyDescent="0.25">
      <c r="B18" s="10" t="s">
        <v>5</v>
      </c>
      <c r="C18" s="10">
        <f>C19+C20</f>
        <v>14</v>
      </c>
      <c r="D18" s="10">
        <v>14</v>
      </c>
      <c r="E18" s="10">
        <f t="shared" ref="E18:J18" si="14">E19+E20</f>
        <v>14</v>
      </c>
      <c r="F18" s="10">
        <f t="shared" si="14"/>
        <v>13</v>
      </c>
      <c r="G18" s="10">
        <f t="shared" si="14"/>
        <v>13</v>
      </c>
      <c r="H18" s="10">
        <f t="shared" si="14"/>
        <v>12</v>
      </c>
      <c r="I18" s="10">
        <f t="shared" si="14"/>
        <v>13</v>
      </c>
      <c r="J18" s="10">
        <f t="shared" si="14"/>
        <v>14</v>
      </c>
      <c r="K18" s="10">
        <f t="shared" ref="K18:L18" si="15">K19+K20</f>
        <v>15</v>
      </c>
      <c r="L18" s="10">
        <f t="shared" si="15"/>
        <v>15</v>
      </c>
    </row>
    <row r="19" spans="2:12" s="11" customFormat="1" x14ac:dyDescent="0.25">
      <c r="B19" s="11" t="s">
        <v>13</v>
      </c>
      <c r="C19" s="11">
        <v>8</v>
      </c>
      <c r="D19" s="11">
        <v>8</v>
      </c>
      <c r="E19" s="11">
        <v>8</v>
      </c>
      <c r="F19" s="11">
        <v>7</v>
      </c>
      <c r="G19" s="11">
        <v>7</v>
      </c>
      <c r="H19" s="11">
        <v>6</v>
      </c>
      <c r="I19" s="11">
        <v>7</v>
      </c>
      <c r="J19" s="11">
        <v>8</v>
      </c>
      <c r="K19" s="11">
        <v>5</v>
      </c>
      <c r="L19" s="11">
        <v>5</v>
      </c>
    </row>
    <row r="20" spans="2:12" s="11" customFormat="1" x14ac:dyDescent="0.25">
      <c r="B20" s="11" t="s">
        <v>14</v>
      </c>
      <c r="C20" s="11">
        <v>6</v>
      </c>
      <c r="D20" s="11">
        <v>6</v>
      </c>
      <c r="E20" s="11">
        <v>6</v>
      </c>
      <c r="F20" s="11">
        <v>6</v>
      </c>
      <c r="G20" s="11">
        <v>6</v>
      </c>
      <c r="H20" s="11">
        <v>6</v>
      </c>
      <c r="I20" s="11">
        <v>6</v>
      </c>
      <c r="J20" s="11">
        <v>6</v>
      </c>
      <c r="K20" s="11">
        <v>10</v>
      </c>
      <c r="L20" s="11">
        <v>10</v>
      </c>
    </row>
    <row r="21" spans="2:12" s="10" customFormat="1" x14ac:dyDescent="0.25">
      <c r="B21" s="10" t="s">
        <v>6</v>
      </c>
      <c r="C21" s="10">
        <f t="shared" ref="C21" si="16">C22+C23</f>
        <v>14</v>
      </c>
      <c r="D21" s="10">
        <v>9</v>
      </c>
      <c r="E21" s="10">
        <f t="shared" ref="E21:J21" si="17">E22+E23</f>
        <v>9</v>
      </c>
      <c r="F21" s="10">
        <f t="shared" si="17"/>
        <v>10</v>
      </c>
      <c r="G21" s="10">
        <f t="shared" si="17"/>
        <v>12</v>
      </c>
      <c r="H21" s="10">
        <f t="shared" si="17"/>
        <v>9</v>
      </c>
      <c r="I21" s="10">
        <f t="shared" si="17"/>
        <v>9</v>
      </c>
      <c r="J21" s="10">
        <f t="shared" si="17"/>
        <v>9</v>
      </c>
      <c r="K21" s="10">
        <f t="shared" ref="K21:L21" si="18">K22+K23</f>
        <v>9</v>
      </c>
      <c r="L21" s="10">
        <f t="shared" si="18"/>
        <v>9</v>
      </c>
    </row>
    <row r="22" spans="2:12" s="11" customFormat="1" x14ac:dyDescent="0.25">
      <c r="B22" s="11" t="s">
        <v>13</v>
      </c>
      <c r="C22" s="11">
        <v>8</v>
      </c>
      <c r="D22" s="11">
        <v>6</v>
      </c>
      <c r="E22" s="11">
        <v>6</v>
      </c>
      <c r="F22" s="11">
        <v>6</v>
      </c>
      <c r="G22" s="11">
        <v>6</v>
      </c>
      <c r="H22" s="11">
        <v>4</v>
      </c>
      <c r="I22" s="11">
        <v>6</v>
      </c>
      <c r="J22" s="11">
        <v>6</v>
      </c>
      <c r="K22" s="11">
        <v>6</v>
      </c>
      <c r="L22" s="11">
        <v>6</v>
      </c>
    </row>
    <row r="23" spans="2:12" s="11" customFormat="1" x14ac:dyDescent="0.25">
      <c r="B23" s="11" t="s">
        <v>14</v>
      </c>
      <c r="C23" s="11">
        <v>6</v>
      </c>
      <c r="D23" s="11">
        <v>3</v>
      </c>
      <c r="E23" s="11">
        <v>3</v>
      </c>
      <c r="F23" s="11">
        <v>4</v>
      </c>
      <c r="G23" s="11">
        <v>6</v>
      </c>
      <c r="H23" s="11">
        <v>5</v>
      </c>
      <c r="I23" s="11">
        <v>3</v>
      </c>
      <c r="J23" s="11">
        <v>3</v>
      </c>
      <c r="K23" s="11">
        <v>3</v>
      </c>
      <c r="L23" s="11">
        <v>3</v>
      </c>
    </row>
    <row r="24" spans="2:12" s="11" customFormat="1" x14ac:dyDescent="0.25">
      <c r="B24" s="10" t="s">
        <v>7</v>
      </c>
      <c r="C24" s="10">
        <f t="shared" ref="C24" si="19">C25+C26</f>
        <v>8</v>
      </c>
      <c r="D24" s="10">
        <v>12</v>
      </c>
      <c r="E24" s="10">
        <f t="shared" ref="E24:J24" si="20">E25+E26</f>
        <v>11</v>
      </c>
      <c r="F24" s="10">
        <f t="shared" si="20"/>
        <v>8</v>
      </c>
      <c r="G24" s="10">
        <f t="shared" si="20"/>
        <v>9</v>
      </c>
      <c r="H24" s="10">
        <f t="shared" si="20"/>
        <v>8</v>
      </c>
      <c r="I24" s="10">
        <f t="shared" si="20"/>
        <v>6</v>
      </c>
      <c r="J24" s="10">
        <f t="shared" si="20"/>
        <v>7</v>
      </c>
      <c r="K24" s="10">
        <f t="shared" ref="K24:L24" si="21">K25+K26</f>
        <v>9</v>
      </c>
      <c r="L24" s="10">
        <f t="shared" si="21"/>
        <v>9</v>
      </c>
    </row>
    <row r="25" spans="2:12" s="11" customFormat="1" x14ac:dyDescent="0.25">
      <c r="B25" s="11" t="s">
        <v>13</v>
      </c>
      <c r="C25" s="11">
        <v>7</v>
      </c>
      <c r="D25" s="11">
        <v>9</v>
      </c>
      <c r="E25" s="11">
        <v>8</v>
      </c>
      <c r="F25" s="11">
        <v>6</v>
      </c>
      <c r="G25" s="11">
        <v>8</v>
      </c>
      <c r="H25" s="11">
        <v>7</v>
      </c>
      <c r="I25" s="11">
        <v>4</v>
      </c>
      <c r="J25" s="11">
        <v>4</v>
      </c>
      <c r="K25" s="11">
        <v>6</v>
      </c>
      <c r="L25" s="11">
        <v>6</v>
      </c>
    </row>
    <row r="26" spans="2:12" s="11" customFormat="1" x14ac:dyDescent="0.25">
      <c r="B26" s="21" t="s">
        <v>14</v>
      </c>
      <c r="C26" s="21">
        <v>1</v>
      </c>
      <c r="D26" s="21">
        <v>3</v>
      </c>
      <c r="E26" s="21">
        <v>3</v>
      </c>
      <c r="F26" s="21">
        <v>2</v>
      </c>
      <c r="G26" s="21">
        <v>1</v>
      </c>
      <c r="H26" s="21">
        <v>1</v>
      </c>
      <c r="I26" s="21">
        <v>2</v>
      </c>
      <c r="J26" s="21">
        <v>3</v>
      </c>
      <c r="K26" s="21">
        <v>3</v>
      </c>
      <c r="L26" s="21">
        <v>3</v>
      </c>
    </row>
    <row r="27" spans="2:12" s="11" customFormat="1" x14ac:dyDescent="0.25">
      <c r="B27" s="10" t="s">
        <v>1</v>
      </c>
    </row>
  </sheetData>
  <mergeCells count="1">
    <mergeCell ref="B3:F3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L14"/>
  <sheetViews>
    <sheetView zoomScale="110" zoomScaleNormal="110" workbookViewId="0">
      <selection activeCell="E9" sqref="E9"/>
    </sheetView>
  </sheetViews>
  <sheetFormatPr defaultColWidth="9.109375" defaultRowHeight="13.2" x14ac:dyDescent="0.25"/>
  <cols>
    <col min="1" max="1" width="9.109375" style="11"/>
    <col min="2" max="2" width="16.109375" style="11" customWidth="1"/>
    <col min="3" max="6" width="11" style="11" customWidth="1"/>
    <col min="7" max="8" width="9.109375" style="11" customWidth="1"/>
    <col min="9" max="16384" width="9.109375" style="11"/>
  </cols>
  <sheetData>
    <row r="2" spans="2:12" s="11" customFormat="1" x14ac:dyDescent="0.25">
      <c r="B2" s="10" t="s">
        <v>16</v>
      </c>
    </row>
    <row r="3" spans="2:12" s="11" customFormat="1" x14ac:dyDescent="0.25">
      <c r="B3" s="12" t="s">
        <v>43</v>
      </c>
      <c r="C3" s="12"/>
      <c r="D3" s="12"/>
      <c r="E3" s="12"/>
      <c r="F3" s="12"/>
    </row>
    <row r="4" spans="2:12" s="11" customFormat="1" x14ac:dyDescent="0.25">
      <c r="B4" s="10"/>
    </row>
    <row r="5" spans="2:12" s="11" customFormat="1" ht="13.8" thickBot="1" x14ac:dyDescent="0.3">
      <c r="B5" s="13" t="s">
        <v>8</v>
      </c>
      <c r="C5" s="13" t="s">
        <v>27</v>
      </c>
      <c r="D5" s="13" t="s">
        <v>28</v>
      </c>
      <c r="E5" s="13" t="s">
        <v>29</v>
      </c>
      <c r="F5" s="13" t="s">
        <v>31</v>
      </c>
      <c r="G5" s="13" t="s">
        <v>32</v>
      </c>
      <c r="H5" s="13" t="s">
        <v>33</v>
      </c>
      <c r="I5" s="13" t="s">
        <v>34</v>
      </c>
      <c r="J5" s="13" t="s">
        <v>35</v>
      </c>
      <c r="K5" s="13" t="s">
        <v>37</v>
      </c>
      <c r="L5" s="13" t="s">
        <v>39</v>
      </c>
    </row>
    <row r="6" spans="2:12" s="11" customFormat="1" x14ac:dyDescent="0.25">
      <c r="B6" s="10"/>
      <c r="C6" s="14"/>
      <c r="D6" s="14"/>
      <c r="E6" s="14"/>
      <c r="F6" s="14"/>
      <c r="G6" s="14"/>
      <c r="H6" s="14"/>
      <c r="I6" s="15"/>
      <c r="J6" s="15"/>
    </row>
    <row r="7" spans="2:12" s="11" customFormat="1" x14ac:dyDescent="0.25">
      <c r="B7" s="10" t="s">
        <v>0</v>
      </c>
      <c r="C7" s="16">
        <v>9.3376623376623371</v>
      </c>
      <c r="D7" s="16">
        <v>8.4</v>
      </c>
      <c r="E7" s="16">
        <v>7.7</v>
      </c>
      <c r="F7" s="16">
        <v>9.4</v>
      </c>
      <c r="G7" s="16">
        <v>9.9</v>
      </c>
      <c r="H7" s="17">
        <v>10.4</v>
      </c>
      <c r="I7" s="17">
        <v>10.8</v>
      </c>
      <c r="J7" s="17">
        <v>11.4</v>
      </c>
      <c r="K7" s="16">
        <v>11.135135</v>
      </c>
      <c r="L7" s="16">
        <v>9.51</v>
      </c>
    </row>
    <row r="8" spans="2:12" s="11" customFormat="1" x14ac:dyDescent="0.25">
      <c r="B8" s="11" t="s">
        <v>2</v>
      </c>
      <c r="C8" s="18">
        <v>8.875</v>
      </c>
      <c r="D8" s="18">
        <v>6.333333333333333</v>
      </c>
      <c r="E8" s="18">
        <v>4.7</v>
      </c>
      <c r="F8" s="18">
        <v>5.4</v>
      </c>
      <c r="G8" s="18">
        <v>7.4</v>
      </c>
      <c r="H8" s="19">
        <v>6.3</v>
      </c>
      <c r="I8" s="19">
        <v>7.6</v>
      </c>
      <c r="J8" s="19">
        <v>5.5</v>
      </c>
      <c r="K8" s="18">
        <v>7.1</v>
      </c>
      <c r="L8" s="18">
        <v>6.67</v>
      </c>
    </row>
    <row r="9" spans="2:12" s="11" customFormat="1" x14ac:dyDescent="0.25">
      <c r="B9" s="11" t="s">
        <v>3</v>
      </c>
      <c r="C9" s="18">
        <v>10.444444444444445</v>
      </c>
      <c r="D9" s="18">
        <v>8.6999999999999993</v>
      </c>
      <c r="E9" s="18">
        <v>10.199999999999999</v>
      </c>
      <c r="F9" s="18">
        <v>12.1</v>
      </c>
      <c r="G9" s="18">
        <v>14.1</v>
      </c>
      <c r="H9" s="19">
        <v>14.6</v>
      </c>
      <c r="I9" s="19">
        <v>16.399999999999999</v>
      </c>
      <c r="J9" s="19">
        <v>18.5</v>
      </c>
      <c r="K9" s="18">
        <v>13.3</v>
      </c>
      <c r="L9" s="18">
        <v>18.190000000000001</v>
      </c>
    </row>
    <row r="10" spans="2:12" s="11" customFormat="1" x14ac:dyDescent="0.25">
      <c r="B10" s="11" t="s">
        <v>4</v>
      </c>
      <c r="C10" s="18">
        <v>7.7333333333333334</v>
      </c>
      <c r="D10" s="18">
        <v>7.8571428571428568</v>
      </c>
      <c r="E10" s="18">
        <v>5.6</v>
      </c>
      <c r="F10" s="18">
        <v>6.4</v>
      </c>
      <c r="G10" s="18">
        <v>8.8000000000000007</v>
      </c>
      <c r="H10" s="19">
        <v>7.6</v>
      </c>
      <c r="I10" s="19">
        <v>5.7</v>
      </c>
      <c r="J10" s="19">
        <v>8</v>
      </c>
      <c r="K10" s="18">
        <v>10</v>
      </c>
      <c r="L10" s="18">
        <v>5.19</v>
      </c>
    </row>
    <row r="11" spans="2:12" s="11" customFormat="1" x14ac:dyDescent="0.25">
      <c r="B11" s="11" t="s">
        <v>5</v>
      </c>
      <c r="C11" s="18">
        <v>14.714285714285714</v>
      </c>
      <c r="D11" s="18">
        <v>11.214285714285714</v>
      </c>
      <c r="E11" s="18">
        <v>12.428571428571429</v>
      </c>
      <c r="F11" s="18">
        <v>16.399999999999999</v>
      </c>
      <c r="G11" s="18">
        <v>13.2</v>
      </c>
      <c r="H11" s="19">
        <v>12</v>
      </c>
      <c r="I11" s="19">
        <v>12.8</v>
      </c>
      <c r="J11" s="19">
        <v>13.7</v>
      </c>
      <c r="K11" s="18">
        <v>16.3</v>
      </c>
      <c r="L11" s="18">
        <v>13.07</v>
      </c>
    </row>
    <row r="12" spans="2:12" s="11" customFormat="1" x14ac:dyDescent="0.25">
      <c r="B12" s="11" t="s">
        <v>6</v>
      </c>
      <c r="C12" s="18">
        <v>5.6428571428571432</v>
      </c>
      <c r="D12" s="18">
        <v>12.666666666666666</v>
      </c>
      <c r="E12" s="18">
        <v>6.2</v>
      </c>
      <c r="F12" s="18">
        <v>7.3</v>
      </c>
      <c r="G12" s="18">
        <v>6.9</v>
      </c>
      <c r="H12" s="20">
        <v>9.1</v>
      </c>
      <c r="I12" s="20">
        <v>9.6</v>
      </c>
      <c r="J12" s="20">
        <v>9.6</v>
      </c>
      <c r="K12" s="18">
        <v>9</v>
      </c>
      <c r="L12" s="18">
        <v>5.92</v>
      </c>
    </row>
    <row r="13" spans="2:12" s="11" customFormat="1" x14ac:dyDescent="0.25">
      <c r="B13" s="21" t="s">
        <v>7</v>
      </c>
      <c r="C13" s="22">
        <v>7.375</v>
      </c>
      <c r="D13" s="22">
        <v>3.5</v>
      </c>
      <c r="E13" s="22">
        <v>4.4000000000000004</v>
      </c>
      <c r="F13" s="22">
        <v>3.6</v>
      </c>
      <c r="G13" s="22">
        <v>5.3</v>
      </c>
      <c r="H13" s="23">
        <v>7.8</v>
      </c>
      <c r="I13" s="23">
        <v>8.8000000000000007</v>
      </c>
      <c r="J13" s="23">
        <v>8</v>
      </c>
      <c r="K13" s="24">
        <v>7.3</v>
      </c>
      <c r="L13" s="24">
        <v>3.44</v>
      </c>
    </row>
    <row r="14" spans="2:12" s="11" customFormat="1" x14ac:dyDescent="0.25">
      <c r="B14" s="1" t="s">
        <v>1</v>
      </c>
    </row>
  </sheetData>
  <mergeCells count="1">
    <mergeCell ref="B3:F3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L27"/>
  <sheetViews>
    <sheetView zoomScale="110" zoomScaleNormal="110" workbookViewId="0">
      <selection activeCell="E9" sqref="E9"/>
    </sheetView>
  </sheetViews>
  <sheetFormatPr defaultColWidth="9.109375" defaultRowHeight="13.2" x14ac:dyDescent="0.25"/>
  <cols>
    <col min="1" max="1" width="9.109375" style="2"/>
    <col min="2" max="2" width="16" style="2" customWidth="1"/>
    <col min="3" max="3" width="9.109375" style="2"/>
    <col min="4" max="9" width="9.109375" style="2" customWidth="1"/>
    <col min="10" max="10" width="9.109375" style="2"/>
    <col min="11" max="11" width="9.109375" style="2" customWidth="1"/>
    <col min="12" max="16384" width="9.109375" style="2"/>
  </cols>
  <sheetData>
    <row r="2" spans="2:12" s="2" customFormat="1" x14ac:dyDescent="0.25">
      <c r="B2" s="1" t="s">
        <v>30</v>
      </c>
    </row>
    <row r="3" spans="2:12" s="2" customFormat="1" x14ac:dyDescent="0.25">
      <c r="B3" s="3" t="s">
        <v>44</v>
      </c>
      <c r="C3" s="3"/>
      <c r="D3" s="3"/>
      <c r="E3" s="3"/>
      <c r="F3" s="3"/>
      <c r="G3" s="3"/>
    </row>
    <row r="4" spans="2:12" s="2" customFormat="1" x14ac:dyDescent="0.25">
      <c r="B4" s="1"/>
    </row>
    <row r="5" spans="2:12" s="2" customFormat="1" ht="13.8" thickBot="1" x14ac:dyDescent="0.3">
      <c r="B5" s="4"/>
      <c r="C5" s="4" t="s">
        <v>27</v>
      </c>
      <c r="D5" s="4" t="s">
        <v>28</v>
      </c>
      <c r="E5" s="4" t="s">
        <v>29</v>
      </c>
      <c r="F5" s="4" t="s">
        <v>31</v>
      </c>
      <c r="G5" s="4" t="s">
        <v>32</v>
      </c>
      <c r="H5" s="4" t="s">
        <v>33</v>
      </c>
      <c r="I5" s="4" t="s">
        <v>34</v>
      </c>
      <c r="J5" s="4" t="s">
        <v>35</v>
      </c>
      <c r="K5" s="4" t="s">
        <v>36</v>
      </c>
      <c r="L5" s="4" t="s">
        <v>38</v>
      </c>
    </row>
    <row r="6" spans="2:12" s="2" customFormat="1" hidden="1" x14ac:dyDescent="0.25"/>
    <row r="7" spans="2:12" s="2" customFormat="1" x14ac:dyDescent="0.25">
      <c r="B7" s="1" t="s">
        <v>9</v>
      </c>
      <c r="C7" s="5">
        <f t="shared" ref="C7:E7" si="0">SUM(C8:C12)</f>
        <v>105221</v>
      </c>
      <c r="D7" s="5">
        <f t="shared" si="0"/>
        <v>105209</v>
      </c>
      <c r="E7" s="5">
        <f t="shared" si="0"/>
        <v>105418</v>
      </c>
      <c r="F7" s="5">
        <f>SUM(F8:F12)</f>
        <v>106847</v>
      </c>
      <c r="G7" s="5">
        <f>SUM(G8:G12)</f>
        <v>106220</v>
      </c>
      <c r="H7" s="5">
        <f>SUM(H8:H12)</f>
        <v>105368</v>
      </c>
      <c r="I7" s="5">
        <f>I14+I21</f>
        <v>105621</v>
      </c>
      <c r="J7" s="5">
        <f>J14+J21</f>
        <v>104748</v>
      </c>
      <c r="K7" s="5">
        <f>K14+K21</f>
        <v>101224</v>
      </c>
      <c r="L7" s="5">
        <f>L14+L21</f>
        <v>98219</v>
      </c>
    </row>
    <row r="8" spans="2:12" s="2" customFormat="1" x14ac:dyDescent="0.25">
      <c r="B8" s="1" t="s">
        <v>10</v>
      </c>
      <c r="C8" s="6">
        <f t="shared" ref="C8:E8" si="1">C15+C22</f>
        <v>7400</v>
      </c>
      <c r="D8" s="6">
        <f t="shared" si="1"/>
        <v>7501</v>
      </c>
      <c r="E8" s="6">
        <f t="shared" si="1"/>
        <v>7505</v>
      </c>
      <c r="F8" s="6">
        <f>F15+F22</f>
        <v>7618</v>
      </c>
      <c r="G8" s="6">
        <f>G15+G22</f>
        <v>7461</v>
      </c>
      <c r="H8" s="6">
        <f>H15+H22</f>
        <v>7349</v>
      </c>
      <c r="I8" s="5">
        <f t="shared" ref="I8:J12" si="2">I15+I22</f>
        <v>7485</v>
      </c>
      <c r="J8" s="5">
        <f t="shared" si="2"/>
        <v>7312</v>
      </c>
      <c r="K8" s="5">
        <f t="shared" ref="K8:L8" si="3">K15+K22</f>
        <v>5384</v>
      </c>
      <c r="L8" s="5">
        <f t="shared" si="3"/>
        <v>5426</v>
      </c>
    </row>
    <row r="9" spans="2:12" s="2" customFormat="1" x14ac:dyDescent="0.25">
      <c r="B9" s="1" t="s">
        <v>11</v>
      </c>
      <c r="C9" s="6">
        <f t="shared" ref="C9:E9" si="4">C16+C23</f>
        <v>68812</v>
      </c>
      <c r="D9" s="6">
        <f t="shared" si="4"/>
        <v>68069</v>
      </c>
      <c r="E9" s="6">
        <f t="shared" si="4"/>
        <v>67707</v>
      </c>
      <c r="F9" s="6">
        <f t="shared" ref="F9:G12" si="5">F16+F23</f>
        <v>68084</v>
      </c>
      <c r="G9" s="6">
        <f t="shared" si="5"/>
        <v>67298</v>
      </c>
      <c r="H9" s="6">
        <f t="shared" ref="H9" si="6">H16+H23</f>
        <v>66465</v>
      </c>
      <c r="I9" s="5">
        <f t="shared" si="2"/>
        <v>65993</v>
      </c>
      <c r="J9" s="5">
        <f t="shared" si="2"/>
        <v>64982</v>
      </c>
      <c r="K9" s="5">
        <f t="shared" ref="K9:L9" si="7">K16+K23</f>
        <v>63786</v>
      </c>
      <c r="L9" s="5">
        <f t="shared" si="7"/>
        <v>61582</v>
      </c>
    </row>
    <row r="10" spans="2:12" s="2" customFormat="1" x14ac:dyDescent="0.25">
      <c r="B10" s="1" t="s">
        <v>12</v>
      </c>
      <c r="C10" s="6">
        <f t="shared" ref="C10:E10" si="8">C17+C24</f>
        <v>20539</v>
      </c>
      <c r="D10" s="6">
        <f t="shared" si="8"/>
        <v>21004</v>
      </c>
      <c r="E10" s="6">
        <f t="shared" si="8"/>
        <v>21644</v>
      </c>
      <c r="F10" s="6">
        <f t="shared" si="5"/>
        <v>22112</v>
      </c>
      <c r="G10" s="6">
        <f t="shared" si="5"/>
        <v>22036</v>
      </c>
      <c r="H10" s="6">
        <f t="shared" ref="H10" si="9">H17+H24</f>
        <v>22027</v>
      </c>
      <c r="I10" s="5">
        <f t="shared" si="2"/>
        <v>22313</v>
      </c>
      <c r="J10" s="5">
        <f t="shared" si="2"/>
        <v>22280</v>
      </c>
      <c r="K10" s="5">
        <f t="shared" ref="K10:L10" si="10">K17+K24</f>
        <v>22760</v>
      </c>
      <c r="L10" s="5">
        <f t="shared" si="10"/>
        <v>21838</v>
      </c>
    </row>
    <row r="11" spans="2:12" s="2" customFormat="1" x14ac:dyDescent="0.25">
      <c r="B11" s="1" t="s">
        <v>25</v>
      </c>
      <c r="C11" s="6">
        <f t="shared" ref="C11:E11" si="11">C18+C25</f>
        <v>3818</v>
      </c>
      <c r="D11" s="6">
        <f t="shared" si="11"/>
        <v>3873</v>
      </c>
      <c r="E11" s="6">
        <f t="shared" si="11"/>
        <v>3905</v>
      </c>
      <c r="F11" s="6">
        <f t="shared" si="5"/>
        <v>4120</v>
      </c>
      <c r="G11" s="6">
        <f t="shared" si="5"/>
        <v>4296</v>
      </c>
      <c r="H11" s="6">
        <f t="shared" ref="H11" si="12">H18+H25</f>
        <v>4267</v>
      </c>
      <c r="I11" s="5">
        <f t="shared" si="2"/>
        <v>4447</v>
      </c>
      <c r="J11" s="5">
        <f t="shared" si="2"/>
        <v>4617</v>
      </c>
      <c r="K11" s="5">
        <f t="shared" ref="K11:L11" si="13">K18+K25</f>
        <v>4369</v>
      </c>
      <c r="L11" s="5">
        <f t="shared" si="13"/>
        <v>4341</v>
      </c>
    </row>
    <row r="12" spans="2:12" s="2" customFormat="1" x14ac:dyDescent="0.25">
      <c r="B12" s="1" t="s">
        <v>26</v>
      </c>
      <c r="C12" s="6">
        <f t="shared" ref="C12:E12" si="14">C19+C26</f>
        <v>4652</v>
      </c>
      <c r="D12" s="6">
        <f t="shared" si="14"/>
        <v>4762</v>
      </c>
      <c r="E12" s="6">
        <f t="shared" si="14"/>
        <v>4657</v>
      </c>
      <c r="F12" s="6">
        <f t="shared" si="5"/>
        <v>4913</v>
      </c>
      <c r="G12" s="6">
        <f t="shared" si="5"/>
        <v>5129</v>
      </c>
      <c r="H12" s="6">
        <f t="shared" ref="H12" si="15">H19+H26</f>
        <v>5260</v>
      </c>
      <c r="I12" s="5">
        <f t="shared" si="2"/>
        <v>5383</v>
      </c>
      <c r="J12" s="5">
        <f t="shared" si="2"/>
        <v>5557</v>
      </c>
      <c r="K12" s="5">
        <f t="shared" ref="K12:L12" si="16">K19+K26</f>
        <v>4925</v>
      </c>
      <c r="L12" s="5">
        <f t="shared" si="16"/>
        <v>5032</v>
      </c>
    </row>
    <row r="13" spans="2:12" s="2" customFormat="1" x14ac:dyDescent="0.25">
      <c r="B13" s="1"/>
      <c r="C13" s="6"/>
    </row>
    <row r="14" spans="2:12" s="2" customFormat="1" x14ac:dyDescent="0.25">
      <c r="B14" s="1" t="s">
        <v>13</v>
      </c>
      <c r="C14" s="5">
        <f t="shared" ref="C14:E14" si="17">SUM(C15:C19)</f>
        <v>52152</v>
      </c>
      <c r="D14" s="5">
        <f t="shared" si="17"/>
        <v>52144</v>
      </c>
      <c r="E14" s="5">
        <f t="shared" si="17"/>
        <v>52397</v>
      </c>
      <c r="F14" s="5">
        <f t="shared" ref="F14:K14" si="18">SUM(F15:F19)</f>
        <v>53157</v>
      </c>
      <c r="G14" s="5">
        <f t="shared" si="18"/>
        <v>52611</v>
      </c>
      <c r="H14" s="5">
        <f t="shared" si="18"/>
        <v>52095</v>
      </c>
      <c r="I14" s="5">
        <f t="shared" si="18"/>
        <v>52104</v>
      </c>
      <c r="J14" s="5">
        <f t="shared" si="18"/>
        <v>51800</v>
      </c>
      <c r="K14" s="5">
        <f t="shared" si="18"/>
        <v>50211</v>
      </c>
      <c r="L14" s="5">
        <f t="shared" ref="L14" si="19">SUM(L15:L19)</f>
        <v>48382</v>
      </c>
    </row>
    <row r="15" spans="2:12" s="2" customFormat="1" x14ac:dyDescent="0.25">
      <c r="B15" s="1" t="s">
        <v>10</v>
      </c>
      <c r="C15" s="6">
        <v>3764</v>
      </c>
      <c r="D15" s="6">
        <v>3790</v>
      </c>
      <c r="E15" s="6">
        <v>3780</v>
      </c>
      <c r="F15" s="6">
        <v>3887</v>
      </c>
      <c r="G15" s="6">
        <v>3701</v>
      </c>
      <c r="H15" s="6">
        <v>3626</v>
      </c>
      <c r="I15" s="6">
        <v>3726</v>
      </c>
      <c r="J15" s="6">
        <v>3689</v>
      </c>
      <c r="K15" s="7">
        <v>2669</v>
      </c>
      <c r="L15" s="7">
        <v>2657</v>
      </c>
    </row>
    <row r="16" spans="2:12" s="2" customFormat="1" x14ac:dyDescent="0.25">
      <c r="B16" s="1" t="s">
        <v>11</v>
      </c>
      <c r="C16" s="6">
        <v>35287</v>
      </c>
      <c r="D16" s="6">
        <v>35043</v>
      </c>
      <c r="E16" s="6">
        <v>35042</v>
      </c>
      <c r="F16" s="6">
        <v>35296</v>
      </c>
      <c r="G16" s="6">
        <v>34790</v>
      </c>
      <c r="H16" s="6">
        <v>34439</v>
      </c>
      <c r="I16" s="6">
        <v>34079</v>
      </c>
      <c r="J16" s="6">
        <v>33677</v>
      </c>
      <c r="K16" s="7">
        <v>33070</v>
      </c>
      <c r="L16" s="7">
        <v>31857</v>
      </c>
    </row>
    <row r="17" spans="2:12" s="2" customFormat="1" x14ac:dyDescent="0.25">
      <c r="B17" s="1" t="s">
        <v>12</v>
      </c>
      <c r="C17" s="6">
        <v>9897</v>
      </c>
      <c r="D17" s="6">
        <v>10056</v>
      </c>
      <c r="E17" s="6">
        <v>10293</v>
      </c>
      <c r="F17" s="6">
        <v>10537</v>
      </c>
      <c r="G17" s="6">
        <v>10527</v>
      </c>
      <c r="H17" s="6">
        <v>10426</v>
      </c>
      <c r="I17" s="6">
        <v>10631</v>
      </c>
      <c r="J17" s="6">
        <v>10662</v>
      </c>
      <c r="K17" s="7">
        <v>10983</v>
      </c>
      <c r="L17" s="7">
        <v>10494</v>
      </c>
    </row>
    <row r="18" spans="2:12" s="2" customFormat="1" x14ac:dyDescent="0.25">
      <c r="B18" s="1" t="s">
        <v>25</v>
      </c>
      <c r="C18" s="6">
        <v>1527</v>
      </c>
      <c r="D18" s="6">
        <v>1565</v>
      </c>
      <c r="E18" s="6">
        <v>1635</v>
      </c>
      <c r="F18" s="6">
        <v>1744</v>
      </c>
      <c r="G18" s="6">
        <v>1837</v>
      </c>
      <c r="H18" s="6">
        <v>1798</v>
      </c>
      <c r="I18" s="6">
        <v>1800</v>
      </c>
      <c r="J18" s="6">
        <v>1876</v>
      </c>
      <c r="K18" s="7">
        <v>1807</v>
      </c>
      <c r="L18" s="7">
        <v>1757</v>
      </c>
    </row>
    <row r="19" spans="2:12" s="2" customFormat="1" x14ac:dyDescent="0.25">
      <c r="B19" s="1" t="s">
        <v>26</v>
      </c>
      <c r="C19" s="6">
        <v>1677</v>
      </c>
      <c r="D19" s="6">
        <v>1690</v>
      </c>
      <c r="E19" s="6">
        <v>1647</v>
      </c>
      <c r="F19" s="6">
        <v>1693</v>
      </c>
      <c r="G19" s="6">
        <v>1756</v>
      </c>
      <c r="H19" s="6">
        <v>1806</v>
      </c>
      <c r="I19" s="6">
        <v>1868</v>
      </c>
      <c r="J19" s="6">
        <v>1896</v>
      </c>
      <c r="K19" s="7">
        <v>1682</v>
      </c>
      <c r="L19" s="7">
        <v>1617</v>
      </c>
    </row>
    <row r="20" spans="2:12" s="2" customFormat="1" x14ac:dyDescent="0.25">
      <c r="B20" s="1"/>
      <c r="C20" s="6"/>
    </row>
    <row r="21" spans="2:12" s="2" customFormat="1" x14ac:dyDescent="0.25">
      <c r="B21" s="1" t="s">
        <v>14</v>
      </c>
      <c r="C21" s="5">
        <f t="shared" ref="C21:E21" si="20">SUM(C22:C26)</f>
        <v>53069</v>
      </c>
      <c r="D21" s="5">
        <f t="shared" si="20"/>
        <v>53065</v>
      </c>
      <c r="E21" s="5">
        <f t="shared" si="20"/>
        <v>53021</v>
      </c>
      <c r="F21" s="5">
        <f t="shared" ref="F21:K21" si="21">SUM(F22:F26)</f>
        <v>53690</v>
      </c>
      <c r="G21" s="5">
        <f t="shared" si="21"/>
        <v>53609</v>
      </c>
      <c r="H21" s="5">
        <f t="shared" si="21"/>
        <v>53273</v>
      </c>
      <c r="I21" s="5">
        <f t="shared" si="21"/>
        <v>53517</v>
      </c>
      <c r="J21" s="5">
        <f t="shared" si="21"/>
        <v>52948</v>
      </c>
      <c r="K21" s="5">
        <f t="shared" si="21"/>
        <v>51013</v>
      </c>
      <c r="L21" s="5">
        <f t="shared" ref="L21" si="22">SUM(L22:L26)</f>
        <v>49837</v>
      </c>
    </row>
    <row r="22" spans="2:12" s="2" customFormat="1" x14ac:dyDescent="0.25">
      <c r="B22" s="1" t="s">
        <v>10</v>
      </c>
      <c r="C22" s="6">
        <v>3636</v>
      </c>
      <c r="D22" s="6">
        <v>3711</v>
      </c>
      <c r="E22" s="6">
        <v>3725</v>
      </c>
      <c r="F22" s="6">
        <v>3731</v>
      </c>
      <c r="G22" s="6">
        <v>3760</v>
      </c>
      <c r="H22" s="6">
        <v>3723</v>
      </c>
      <c r="I22" s="6">
        <v>3759</v>
      </c>
      <c r="J22" s="6">
        <v>3623</v>
      </c>
      <c r="K22" s="7">
        <v>2715</v>
      </c>
      <c r="L22" s="7">
        <v>2769</v>
      </c>
    </row>
    <row r="23" spans="2:12" s="2" customFormat="1" x14ac:dyDescent="0.25">
      <c r="B23" s="1" t="s">
        <v>11</v>
      </c>
      <c r="C23" s="6">
        <v>33525</v>
      </c>
      <c r="D23" s="6">
        <v>33026</v>
      </c>
      <c r="E23" s="6">
        <v>32665</v>
      </c>
      <c r="F23" s="6">
        <v>32788</v>
      </c>
      <c r="G23" s="6">
        <v>32508</v>
      </c>
      <c r="H23" s="6">
        <v>32026</v>
      </c>
      <c r="I23" s="6">
        <v>31914</v>
      </c>
      <c r="J23" s="6">
        <v>31305</v>
      </c>
      <c r="K23" s="7">
        <v>30716</v>
      </c>
      <c r="L23" s="7">
        <v>29725</v>
      </c>
    </row>
    <row r="24" spans="2:12" s="2" customFormat="1" x14ac:dyDescent="0.25">
      <c r="B24" s="1" t="s">
        <v>12</v>
      </c>
      <c r="C24" s="6">
        <v>10642</v>
      </c>
      <c r="D24" s="6">
        <v>10948</v>
      </c>
      <c r="E24" s="6">
        <v>11351</v>
      </c>
      <c r="F24" s="6">
        <v>11575</v>
      </c>
      <c r="G24" s="6">
        <v>11509</v>
      </c>
      <c r="H24" s="6">
        <v>11601</v>
      </c>
      <c r="I24" s="6">
        <v>11682</v>
      </c>
      <c r="J24" s="6">
        <v>11618</v>
      </c>
      <c r="K24" s="7">
        <v>11777</v>
      </c>
      <c r="L24" s="7">
        <v>11344</v>
      </c>
    </row>
    <row r="25" spans="2:12" s="2" customFormat="1" x14ac:dyDescent="0.25">
      <c r="B25" s="1" t="s">
        <v>25</v>
      </c>
      <c r="C25" s="6">
        <v>2291</v>
      </c>
      <c r="D25" s="6">
        <v>2308</v>
      </c>
      <c r="E25" s="6">
        <v>2270</v>
      </c>
      <c r="F25" s="6">
        <v>2376</v>
      </c>
      <c r="G25" s="6">
        <v>2459</v>
      </c>
      <c r="H25" s="6">
        <v>2469</v>
      </c>
      <c r="I25" s="6">
        <v>2647</v>
      </c>
      <c r="J25" s="6">
        <v>2741</v>
      </c>
      <c r="K25" s="7">
        <v>2562</v>
      </c>
      <c r="L25" s="7">
        <v>2584</v>
      </c>
    </row>
    <row r="26" spans="2:12" s="2" customFormat="1" x14ac:dyDescent="0.25">
      <c r="B26" s="8" t="s">
        <v>26</v>
      </c>
      <c r="C26" s="9">
        <v>2975</v>
      </c>
      <c r="D26" s="9">
        <v>3072</v>
      </c>
      <c r="E26" s="9">
        <v>3010</v>
      </c>
      <c r="F26" s="9">
        <v>3220</v>
      </c>
      <c r="G26" s="9">
        <v>3373</v>
      </c>
      <c r="H26" s="9">
        <v>3454</v>
      </c>
      <c r="I26" s="9">
        <v>3515</v>
      </c>
      <c r="J26" s="9">
        <v>3661</v>
      </c>
      <c r="K26" s="9">
        <v>3243</v>
      </c>
      <c r="L26" s="9">
        <v>3415</v>
      </c>
    </row>
    <row r="27" spans="2:12" s="2" customFormat="1" x14ac:dyDescent="0.25">
      <c r="B27" s="1" t="s">
        <v>1</v>
      </c>
    </row>
  </sheetData>
  <mergeCells count="1">
    <mergeCell ref="B3:G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4.74</vt:lpstr>
      <vt:lpstr>4.75</vt:lpstr>
      <vt:lpstr>4.76</vt:lpstr>
      <vt:lpstr>4.77 E</vt:lpstr>
      <vt:lpstr>4.78 E</vt:lpstr>
    </vt:vector>
  </TitlesOfParts>
  <Company>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AWilliams</dc:creator>
  <cp:lastModifiedBy>Javier Romero</cp:lastModifiedBy>
  <cp:lastPrinted>2009-05-13T16:33:38Z</cp:lastPrinted>
  <dcterms:created xsi:type="dcterms:W3CDTF">2008-02-27T14:43:15Z</dcterms:created>
  <dcterms:modified xsi:type="dcterms:W3CDTF">2022-09-14T15:59:32Z</dcterms:modified>
</cp:coreProperties>
</file>