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s\Desktop\Reading\SIB\LFS\"/>
    </mc:Choice>
  </mc:AlternateContent>
  <xr:revisionPtr revIDLastSave="0" documentId="13_ncr:1_{C3E25089-4142-4EFE-8027-4465F4CE77BA}" xr6:coauthVersionLast="47" xr6:coauthVersionMax="47" xr10:uidLastSave="{00000000-0000-0000-0000-000000000000}"/>
  <bookViews>
    <workbookView xWindow="-28920" yWindow="85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3" i="1" l="1"/>
  <c r="U43" i="1"/>
  <c r="V43" i="1"/>
  <c r="W43" i="1"/>
  <c r="X43" i="1"/>
  <c r="U25" i="1"/>
  <c r="V25" i="1"/>
  <c r="W25" i="1"/>
  <c r="X25" i="1"/>
  <c r="T25" i="1"/>
  <c r="T7" i="1"/>
  <c r="U7" i="1"/>
  <c r="V7" i="1"/>
  <c r="W7" i="1"/>
  <c r="X7" i="1"/>
  <c r="S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8" i="1"/>
  <c r="R43" i="1"/>
  <c r="S43" i="1"/>
  <c r="Q43" i="1"/>
  <c r="R25" i="1"/>
  <c r="S25" i="1"/>
  <c r="Q25" i="1"/>
  <c r="R7" i="1"/>
  <c r="S7" i="1"/>
  <c r="Q7" i="1"/>
</calcChain>
</file>

<file path=xl/sharedStrings.xml><?xml version="1.0" encoding="utf-8"?>
<sst xmlns="http://schemas.openxmlformats.org/spreadsheetml/2006/main" count="117" uniqueCount="42">
  <si>
    <t>Total Population</t>
  </si>
  <si>
    <t>Employed</t>
  </si>
  <si>
    <t>Unemployed</t>
  </si>
  <si>
    <t>Unemployment Rate</t>
  </si>
  <si>
    <t>Labour Force Participation Rate</t>
  </si>
  <si>
    <t>Table 1: Main Labor Force Indicators, Total Popualtion</t>
  </si>
  <si>
    <t>Table 1: Main Labor Force Indicators, Female Population</t>
  </si>
  <si>
    <t>Persons Not in the Labour Force</t>
  </si>
  <si>
    <t>Working Age Population (14 and older)</t>
  </si>
  <si>
    <t>Don't Know/Not Stated</t>
  </si>
  <si>
    <t>Underemployment Rate</t>
  </si>
  <si>
    <t>-</t>
  </si>
  <si>
    <t>April 2012</t>
  </si>
  <si>
    <t>April 2013</t>
  </si>
  <si>
    <t>April 2014</t>
  </si>
  <si>
    <t>April 2015</t>
  </si>
  <si>
    <t>September 2012</t>
  </si>
  <si>
    <t>September 2013</t>
  </si>
  <si>
    <t>September 2014</t>
  </si>
  <si>
    <t>September 2015</t>
  </si>
  <si>
    <t>April 2016</t>
  </si>
  <si>
    <t>September 2016</t>
  </si>
  <si>
    <t>Source: Labour Force Surveys; Statistical Institute of Belize</t>
  </si>
  <si>
    <t>April 2017</t>
  </si>
  <si>
    <t>September 2017</t>
  </si>
  <si>
    <t>April 2018</t>
  </si>
  <si>
    <t>Under 14 years population</t>
  </si>
  <si>
    <t>Population 14 years and over</t>
  </si>
  <si>
    <t>Source: April Labour Force Surveys; Statistical Institute of Belize</t>
  </si>
  <si>
    <t>April 2019</t>
  </si>
  <si>
    <t>September 2019</t>
  </si>
  <si>
    <t>September 2020</t>
  </si>
  <si>
    <t>April 2021</t>
  </si>
  <si>
    <t>September 2021</t>
  </si>
  <si>
    <t>Table 1: Main Labor Force Indicators, Male Population</t>
  </si>
  <si>
    <t>Labor Force</t>
  </si>
  <si>
    <t>April 2023</t>
  </si>
  <si>
    <t>September 2023</t>
  </si>
  <si>
    <t>April 2024</t>
  </si>
  <si>
    <t>September 2024</t>
  </si>
  <si>
    <t xml:space="preserve">Labour Force  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</si>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</sst>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##0.0%"/>
    <numFmt numFmtId="168" formatCode="0.0%"/>
    <numFmt numFmtId="169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166" fontId="0" fillId="0" borderId="0" xfId="1" applyNumberFormat="1" applyFont="1" applyBorder="1"/>
    <xf numFmtId="166" fontId="4" fillId="0" borderId="0" xfId="0" applyNumberFormat="1" applyFont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left" vertical="top" wrapText="1"/>
    </xf>
    <xf numFmtId="166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left" vertical="top" wrapText="1"/>
    </xf>
    <xf numFmtId="3" fontId="0" fillId="0" borderId="0" xfId="0" applyNumberFormat="1"/>
    <xf numFmtId="167" fontId="0" fillId="0" borderId="0" xfId="0" applyNumberFormat="1"/>
    <xf numFmtId="10" fontId="0" fillId="0" borderId="0" xfId="0" applyNumberFormat="1"/>
    <xf numFmtId="3" fontId="4" fillId="0" borderId="0" xfId="0" applyNumberFormat="1" applyFont="1" applyAlignment="1">
      <alignment horizontal="right" vertical="top" wrapText="1"/>
    </xf>
    <xf numFmtId="167" fontId="4" fillId="0" borderId="0" xfId="0" applyNumberFormat="1" applyFont="1" applyAlignment="1">
      <alignment horizontal="right" vertical="top" wrapText="1"/>
    </xf>
    <xf numFmtId="168" fontId="0" fillId="0" borderId="0" xfId="0" applyNumberFormat="1"/>
    <xf numFmtId="167" fontId="3" fillId="0" borderId="0" xfId="1" applyNumberFormat="1" applyFont="1" applyBorder="1" applyAlignment="1">
      <alignment horizontal="right" vertical="top"/>
    </xf>
    <xf numFmtId="165" fontId="0" fillId="0" borderId="0" xfId="0" applyNumberFormat="1"/>
    <xf numFmtId="0" fontId="4" fillId="0" borderId="0" xfId="0" applyFont="1" applyAlignment="1">
      <alignment horizontal="right" vertical="top" wrapText="1"/>
    </xf>
    <xf numFmtId="167" fontId="2" fillId="0" borderId="0" xfId="0" applyNumberFormat="1" applyFont="1"/>
    <xf numFmtId="168" fontId="3" fillId="0" borderId="0" xfId="0" applyNumberFormat="1" applyFont="1" applyAlignment="1">
      <alignment horizontal="right" vertical="top" wrapText="1"/>
    </xf>
    <xf numFmtId="168" fontId="3" fillId="0" borderId="1" xfId="0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/>
    </xf>
    <xf numFmtId="168" fontId="2" fillId="0" borderId="0" xfId="0" applyNumberFormat="1" applyFont="1"/>
    <xf numFmtId="168" fontId="3" fillId="0" borderId="0" xfId="1" applyNumberFormat="1" applyFont="1" applyFill="1" applyBorder="1" applyAlignment="1">
      <alignment horizontal="right" vertical="top"/>
    </xf>
    <xf numFmtId="168" fontId="3" fillId="0" borderId="1" xfId="1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horizontal="right" vertical="top" wrapText="1"/>
    </xf>
    <xf numFmtId="167" fontId="4" fillId="0" borderId="0" xfId="1" applyNumberFormat="1" applyFont="1" applyFill="1" applyBorder="1" applyAlignment="1">
      <alignment horizontal="right" vertical="top"/>
    </xf>
    <xf numFmtId="167" fontId="0" fillId="0" borderId="0" xfId="0" applyNumberFormat="1" applyAlignment="1">
      <alignment horizontal="right"/>
    </xf>
    <xf numFmtId="167" fontId="4" fillId="0" borderId="1" xfId="0" applyNumberFormat="1" applyFont="1" applyBorder="1" applyAlignment="1">
      <alignment horizontal="right" vertical="top" wrapText="1"/>
    </xf>
    <xf numFmtId="167" fontId="4" fillId="0" borderId="1" xfId="1" applyNumberFormat="1" applyFont="1" applyFill="1" applyBorder="1" applyAlignment="1">
      <alignment horizontal="right" vertical="top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3" fillId="0" borderId="1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 wrapText="1" indent="1"/>
    </xf>
    <xf numFmtId="168" fontId="0" fillId="0" borderId="0" xfId="2" applyNumberFormat="1" applyFont="1" applyBorder="1"/>
    <xf numFmtId="166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169" fontId="7" fillId="0" borderId="0" xfId="5" applyNumberFormat="1" applyFont="1" applyBorder="1" applyAlignment="1">
      <alignment horizontal="right" vertical="top"/>
    </xf>
    <xf numFmtId="166" fontId="8" fillId="0" borderId="0" xfId="8" applyNumberFormat="1" applyFont="1" applyFill="1" applyBorder="1" applyAlignment="1">
      <alignment horizontal="right" vertical="top"/>
    </xf>
    <xf numFmtId="166" fontId="7" fillId="0" borderId="0" xfId="8" applyNumberFormat="1" applyFont="1" applyFill="1" applyBorder="1" applyAlignment="1">
      <alignment horizontal="right" vertical="top"/>
    </xf>
    <xf numFmtId="169" fontId="8" fillId="0" borderId="0" xfId="5" applyNumberFormat="1" applyFont="1" applyBorder="1" applyAlignment="1">
      <alignment horizontal="right" vertical="top"/>
    </xf>
    <xf numFmtId="166" fontId="8" fillId="0" borderId="0" xfId="7" applyNumberFormat="1" applyFont="1" applyFill="1" applyBorder="1" applyAlignment="1">
      <alignment horizontal="right" vertical="top"/>
    </xf>
    <xf numFmtId="166" fontId="7" fillId="0" borderId="0" xfId="7" applyNumberFormat="1" applyFont="1" applyFill="1" applyBorder="1" applyAlignment="1">
      <alignment horizontal="right" vertical="top"/>
    </xf>
    <xf numFmtId="166" fontId="8" fillId="0" borderId="0" xfId="8" applyNumberFormat="1" applyFont="1" applyBorder="1" applyAlignment="1">
      <alignment horizontal="right" vertical="top"/>
    </xf>
    <xf numFmtId="166" fontId="7" fillId="0" borderId="0" xfId="8" applyNumberFormat="1" applyFont="1" applyBorder="1" applyAlignment="1">
      <alignment horizontal="right" vertical="top"/>
    </xf>
    <xf numFmtId="168" fontId="4" fillId="0" borderId="0" xfId="0" applyNumberFormat="1" applyFont="1" applyAlignment="1">
      <alignment horizontal="right" vertical="top" wrapText="1"/>
    </xf>
    <xf numFmtId="168" fontId="4" fillId="0" borderId="0" xfId="1" applyNumberFormat="1" applyFont="1" applyFill="1" applyBorder="1" applyAlignment="1">
      <alignment horizontal="right" vertical="top"/>
    </xf>
    <xf numFmtId="168" fontId="0" fillId="0" borderId="0" xfId="0" applyNumberFormat="1" applyAlignment="1">
      <alignment horizontal="right"/>
    </xf>
    <xf numFmtId="166" fontId="7" fillId="0" borderId="0" xfId="7" applyNumberFormat="1" applyFont="1" applyBorder="1" applyAlignment="1">
      <alignment horizontal="right" vertical="top"/>
    </xf>
    <xf numFmtId="168" fontId="1" fillId="0" borderId="0" xfId="2" applyNumberFormat="1" applyFont="1" applyBorder="1"/>
    <xf numFmtId="166" fontId="8" fillId="0" borderId="0" xfId="7" applyNumberFormat="1" applyFont="1" applyBorder="1" applyAlignment="1">
      <alignment horizontal="right" vertical="top"/>
    </xf>
    <xf numFmtId="165" fontId="1" fillId="0" borderId="0" xfId="1" applyNumberFormat="1" applyFont="1" applyBorder="1"/>
    <xf numFmtId="166" fontId="3" fillId="0" borderId="0" xfId="0" applyNumberFormat="1" applyFont="1" applyAlignment="1">
      <alignment vertical="top" wrapText="1"/>
    </xf>
    <xf numFmtId="168" fontId="2" fillId="0" borderId="0" xfId="2" applyNumberFormat="1" applyFont="1" applyBorder="1"/>
    <xf numFmtId="166" fontId="3" fillId="0" borderId="0" xfId="1" applyNumberFormat="1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left" vertical="top" wrapText="1"/>
    </xf>
    <xf numFmtId="166" fontId="2" fillId="0" borderId="0" xfId="1" applyNumberFormat="1" applyFont="1" applyFill="1" applyBorder="1"/>
    <xf numFmtId="166" fontId="2" fillId="0" borderId="0" xfId="1" applyNumberFormat="1" applyFont="1" applyFill="1"/>
    <xf numFmtId="166" fontId="3" fillId="0" borderId="0" xfId="1" applyNumberFormat="1" applyFont="1" applyFill="1" applyAlignment="1">
      <alignment horizontal="left" vertical="top" wrapText="1"/>
    </xf>
    <xf numFmtId="166" fontId="2" fillId="0" borderId="0" xfId="1" applyNumberFormat="1" applyFont="1"/>
    <xf numFmtId="166" fontId="3" fillId="0" borderId="0" xfId="1" applyNumberFormat="1" applyFont="1" applyAlignment="1">
      <alignment horizontal="left" vertical="top" wrapText="1"/>
    </xf>
    <xf numFmtId="166" fontId="3" fillId="0" borderId="0" xfId="1" applyNumberFormat="1" applyFont="1" applyAlignment="1">
      <alignment horizontal="right" vertical="top" wrapText="1"/>
    </xf>
    <xf numFmtId="166" fontId="1" fillId="0" borderId="0" xfId="1" applyNumberFormat="1" applyFont="1" applyFill="1"/>
    <xf numFmtId="168" fontId="2" fillId="0" borderId="0" xfId="2" applyNumberFormat="1" applyFont="1" applyFill="1" applyBorder="1"/>
    <xf numFmtId="168" fontId="0" fillId="0" borderId="0" xfId="2" applyNumberFormat="1" applyFont="1" applyFill="1" applyBorder="1"/>
    <xf numFmtId="168" fontId="7" fillId="0" borderId="0" xfId="2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10">
    <cellStyle name="Comma" xfId="1" builtinId="3"/>
    <cellStyle name="Comma 2" xfId="5" xr:uid="{F0173B8E-BB01-47EA-BD80-4BB201A701D9}"/>
    <cellStyle name="Comma 2 2" xfId="8" xr:uid="{ABCFF039-21B6-4207-956C-3D5DB1383BCC}"/>
    <cellStyle name="Comma 3" xfId="7" xr:uid="{31DAF542-F45B-4A6D-8F67-EF97134AF90A}"/>
    <cellStyle name="Comma 4" xfId="3" xr:uid="{5E899AF5-1BF7-48E5-97F6-66F8FD00216C}"/>
    <cellStyle name="Normal" xfId="0" builtinId="0"/>
    <cellStyle name="Normal 2" xfId="4" xr:uid="{3BC53B2E-E90E-4211-AA22-7C2ED7E6E848}"/>
    <cellStyle name="Normal 3" xfId="9" xr:uid="{F17E4C70-F380-41FF-8512-58C564C90E8A}"/>
    <cellStyle name="Percent" xfId="2" builtinId="5"/>
    <cellStyle name="Percent 2" xfId="6" xr:uid="{D473A558-551E-49FF-BB99-BB389E3FDAB9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9CB64E87-6DD5-4F86-A280-4F9AFC107A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8"/>
  <sheetViews>
    <sheetView tabSelected="1" zoomScale="85" zoomScaleNormal="85" workbookViewId="0">
      <pane xSplit="1" topLeftCell="M1" activePane="topRight" state="frozen"/>
      <selection pane="topRight" activeCell="X52" sqref="X52"/>
    </sheetView>
  </sheetViews>
  <sheetFormatPr defaultColWidth="9.109375" defaultRowHeight="14.4" x14ac:dyDescent="0.3"/>
  <cols>
    <col min="1" max="1" width="42.44140625" customWidth="1"/>
    <col min="2" max="2" width="10.44140625" customWidth="1"/>
    <col min="3" max="3" width="16.44140625" customWidth="1"/>
    <col min="4" max="4" width="10.44140625" customWidth="1"/>
    <col min="5" max="5" width="16.44140625" customWidth="1"/>
    <col min="6" max="6" width="10.44140625" customWidth="1"/>
    <col min="7" max="7" width="16.44140625" customWidth="1"/>
    <col min="8" max="8" width="10.44140625" customWidth="1"/>
    <col min="9" max="9" width="16.44140625" customWidth="1"/>
    <col min="10" max="10" width="10.44140625" customWidth="1"/>
    <col min="11" max="11" width="16.44140625" customWidth="1"/>
    <col min="12" max="12" width="10.44140625" customWidth="1"/>
    <col min="13" max="13" width="16.44140625" customWidth="1"/>
    <col min="14" max="15" width="10.44140625" customWidth="1"/>
    <col min="16" max="17" width="16.44140625" customWidth="1"/>
    <col min="18" max="18" width="10.44140625" customWidth="1"/>
    <col min="19" max="19" width="16.44140625" customWidth="1"/>
    <col min="20" max="20" width="14.109375" customWidth="1"/>
    <col min="21" max="21" width="13.6640625" customWidth="1"/>
    <col min="22" max="22" width="18.109375" customWidth="1"/>
    <col min="23" max="23" width="13.6640625" customWidth="1"/>
    <col min="24" max="24" width="16.44140625" customWidth="1"/>
  </cols>
  <sheetData>
    <row r="2" spans="1:24" ht="15" customHeight="1" x14ac:dyDescent="0.3">
      <c r="A2" s="74" t="s">
        <v>5</v>
      </c>
      <c r="B2" s="74"/>
      <c r="C2" s="43"/>
      <c r="D2" s="43"/>
      <c r="E2" s="43"/>
      <c r="F2" s="43"/>
      <c r="G2" s="43"/>
      <c r="H2" s="43"/>
      <c r="I2" s="43"/>
    </row>
    <row r="3" spans="1:24" ht="15" thickBot="1" x14ac:dyDescent="0.3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4" ht="15.75" customHeight="1" thickTop="1" x14ac:dyDescent="0.3">
      <c r="A4" s="9"/>
      <c r="B4" s="31" t="s">
        <v>12</v>
      </c>
      <c r="C4" s="31" t="s">
        <v>16</v>
      </c>
      <c r="D4" s="31" t="s">
        <v>13</v>
      </c>
      <c r="E4" s="31" t="s">
        <v>17</v>
      </c>
      <c r="F4" s="31" t="s">
        <v>14</v>
      </c>
      <c r="G4" s="31" t="s">
        <v>18</v>
      </c>
      <c r="H4" s="31" t="s">
        <v>15</v>
      </c>
      <c r="I4" s="31" t="s">
        <v>19</v>
      </c>
      <c r="J4" s="31" t="s">
        <v>20</v>
      </c>
      <c r="K4" s="31" t="s">
        <v>21</v>
      </c>
      <c r="L4" s="31" t="s">
        <v>23</v>
      </c>
      <c r="M4" s="31" t="s">
        <v>24</v>
      </c>
      <c r="N4" s="31" t="s">
        <v>25</v>
      </c>
      <c r="O4" s="31" t="s">
        <v>29</v>
      </c>
      <c r="P4" s="31" t="s">
        <v>30</v>
      </c>
      <c r="Q4" s="31" t="s">
        <v>31</v>
      </c>
      <c r="R4" s="31" t="s">
        <v>32</v>
      </c>
      <c r="S4" s="31" t="s">
        <v>33</v>
      </c>
      <c r="T4" s="31" t="s">
        <v>41</v>
      </c>
      <c r="U4" s="31" t="s">
        <v>36</v>
      </c>
      <c r="V4" s="31" t="s">
        <v>37</v>
      </c>
      <c r="W4" s="31" t="s">
        <v>38</v>
      </c>
      <c r="X4" s="31" t="s">
        <v>39</v>
      </c>
    </row>
    <row r="5" spans="1:24" x14ac:dyDescent="0.3">
      <c r="A5" s="7" t="s">
        <v>0</v>
      </c>
      <c r="B5" s="64">
        <v>338936</v>
      </c>
      <c r="C5" s="65">
        <v>342635.99441570608</v>
      </c>
      <c r="D5" s="4">
        <v>347824.0000000138</v>
      </c>
      <c r="E5" s="63">
        <v>351617.99999996845</v>
      </c>
      <c r="F5" s="61">
        <v>356944.00000000361</v>
      </c>
      <c r="G5" s="61">
        <v>360837.99999999872</v>
      </c>
      <c r="H5" s="61">
        <v>366304.00000000023</v>
      </c>
      <c r="I5" s="61">
        <v>370300.00000000751</v>
      </c>
      <c r="J5" s="61">
        <v>375908.99999999686</v>
      </c>
      <c r="K5" s="61">
        <v>380009.99999999499</v>
      </c>
      <c r="L5" s="61">
        <v>385765.99999999849</v>
      </c>
      <c r="M5" s="61">
        <v>389975.00000000536</v>
      </c>
      <c r="N5" s="61">
        <v>395881.9999999975</v>
      </c>
      <c r="O5" s="61">
        <v>406262.00000000454</v>
      </c>
      <c r="P5" s="61">
        <v>410694.99999999942</v>
      </c>
      <c r="Q5" s="61">
        <v>394265.20286817115</v>
      </c>
      <c r="R5" s="61">
        <v>398052.44282653451</v>
      </c>
      <c r="S5" s="61">
        <v>400680.70305251406</v>
      </c>
      <c r="T5" s="61">
        <v>400359.78740924579</v>
      </c>
      <c r="U5" s="61">
        <v>402788.8612599948</v>
      </c>
      <c r="V5" s="61">
        <v>405458.2953983731</v>
      </c>
      <c r="W5" s="61">
        <v>409237</v>
      </c>
      <c r="X5" s="61">
        <v>412319</v>
      </c>
    </row>
    <row r="6" spans="1:24" x14ac:dyDescent="0.3">
      <c r="A6" s="40" t="s">
        <v>27</v>
      </c>
      <c r="B6" s="64">
        <v>226348</v>
      </c>
      <c r="C6" s="64">
        <v>228343.4323631248</v>
      </c>
      <c r="D6" s="64">
        <v>231796.18384439516</v>
      </c>
      <c r="E6" s="64">
        <v>234321.24311135261</v>
      </c>
      <c r="F6" s="64">
        <v>237866.08901406339</v>
      </c>
      <c r="G6" s="64">
        <v>240457.74531399942</v>
      </c>
      <c r="H6" s="64">
        <v>244095.64018512826</v>
      </c>
      <c r="I6" s="64">
        <v>246755.21430768794</v>
      </c>
      <c r="J6" s="64">
        <v>250488.26159096678</v>
      </c>
      <c r="K6" s="64">
        <v>253217.72639668675</v>
      </c>
      <c r="L6" s="64">
        <v>257048.64742728829</v>
      </c>
      <c r="M6" s="64">
        <v>259849.96050215588</v>
      </c>
      <c r="N6" s="64">
        <v>264130.30099281168</v>
      </c>
      <c r="O6" s="64">
        <v>270738.23855194531</v>
      </c>
      <c r="P6" s="61">
        <v>273640.24157382926</v>
      </c>
      <c r="Q6" s="61">
        <v>286167</v>
      </c>
      <c r="R6" s="61">
        <v>286037</v>
      </c>
      <c r="S6" s="61">
        <v>287982</v>
      </c>
      <c r="T6" s="61">
        <v>293751</v>
      </c>
      <c r="U6" s="61">
        <v>302209</v>
      </c>
      <c r="V6" s="61">
        <v>295185</v>
      </c>
      <c r="W6" s="61">
        <v>298464</v>
      </c>
      <c r="X6" s="61">
        <v>298379</v>
      </c>
    </row>
    <row r="7" spans="1:24" x14ac:dyDescent="0.3">
      <c r="A7" s="40" t="s">
        <v>26</v>
      </c>
      <c r="B7" s="64">
        <v>112588</v>
      </c>
      <c r="C7" s="65">
        <v>114292.56205258128</v>
      </c>
      <c r="D7" s="4">
        <v>116027.81615561865</v>
      </c>
      <c r="E7" s="63">
        <v>117296.75688861583</v>
      </c>
      <c r="F7" s="61">
        <v>119077.91098594022</v>
      </c>
      <c r="G7" s="61">
        <v>120380.25468599929</v>
      </c>
      <c r="H7" s="61">
        <v>122208.35981487199</v>
      </c>
      <c r="I7" s="61">
        <v>123544.78569231958</v>
      </c>
      <c r="J7" s="61">
        <v>125420.73840903006</v>
      </c>
      <c r="K7" s="61">
        <v>126792.27360330825</v>
      </c>
      <c r="L7" s="61">
        <v>128717.3525727102</v>
      </c>
      <c r="M7" s="61">
        <v>130125.03949784946</v>
      </c>
      <c r="N7" s="61">
        <v>131751.69900718579</v>
      </c>
      <c r="O7" s="61">
        <v>135523.76144805923</v>
      </c>
      <c r="P7" s="64">
        <v>137054.75842617016</v>
      </c>
      <c r="Q7" s="64">
        <f>Q5-Q6</f>
        <v>108098.20286817115</v>
      </c>
      <c r="R7" s="64">
        <f t="shared" ref="R7:S7" si="0">R5-R6</f>
        <v>112015.44282653451</v>
      </c>
      <c r="S7" s="64">
        <f t="shared" si="0"/>
        <v>112698.70305251406</v>
      </c>
      <c r="T7" s="64">
        <f t="shared" ref="T7" si="1">T5-T6</f>
        <v>106608.78740924579</v>
      </c>
      <c r="U7" s="64">
        <f t="shared" ref="U7" si="2">U5-U6</f>
        <v>100579.8612599948</v>
      </c>
      <c r="V7" s="64">
        <f t="shared" ref="V7" si="3">V5-V6</f>
        <v>110273.2953983731</v>
      </c>
      <c r="W7" s="64">
        <f t="shared" ref="W7" si="4">W5-W6</f>
        <v>110773</v>
      </c>
      <c r="X7" s="64">
        <f t="shared" ref="X7" si="5">X5-X6</f>
        <v>113940</v>
      </c>
    </row>
    <row r="8" spans="1:24" x14ac:dyDescent="0.3">
      <c r="A8" s="7" t="s">
        <v>1</v>
      </c>
      <c r="B8" s="66">
        <v>126722</v>
      </c>
      <c r="C8" s="67">
        <v>126624.1795615606</v>
      </c>
      <c r="D8" s="4">
        <v>131368.61395970115</v>
      </c>
      <c r="E8" s="61">
        <v>128277.1353851559</v>
      </c>
      <c r="F8" s="61">
        <v>134587.46648901384</v>
      </c>
      <c r="G8" s="61">
        <v>134521.2600900328</v>
      </c>
      <c r="H8" s="61">
        <v>138144.94206676932</v>
      </c>
      <c r="I8" s="61">
        <v>140475.08020781563</v>
      </c>
      <c r="J8" s="61">
        <v>146918.2113368499</v>
      </c>
      <c r="K8" s="61">
        <v>144302.09431545303</v>
      </c>
      <c r="L8" s="61">
        <v>150111.79675904344</v>
      </c>
      <c r="M8" s="61">
        <v>149993.72946324453</v>
      </c>
      <c r="N8" s="61">
        <v>155949.84334581249</v>
      </c>
      <c r="O8" s="61">
        <v>164841.5306903006</v>
      </c>
      <c r="P8" s="61">
        <v>170458.48600345533</v>
      </c>
      <c r="Q8" s="61">
        <v>134942.80539569055</v>
      </c>
      <c r="R8" s="61">
        <v>148874.34873739336</v>
      </c>
      <c r="S8" s="61">
        <v>160467.02353145729</v>
      </c>
      <c r="T8" s="61">
        <v>162426.88354026413</v>
      </c>
      <c r="U8" s="61">
        <v>168730.73297840377</v>
      </c>
      <c r="V8" s="61">
        <v>160929.15014718723</v>
      </c>
      <c r="W8" s="61">
        <v>165808</v>
      </c>
      <c r="X8" s="61">
        <v>162759</v>
      </c>
    </row>
    <row r="9" spans="1:24" x14ac:dyDescent="0.3">
      <c r="A9" s="7" t="s">
        <v>2</v>
      </c>
      <c r="B9" s="66">
        <v>21371</v>
      </c>
      <c r="C9" s="67">
        <v>24387.064486892952</v>
      </c>
      <c r="D9" s="10">
        <v>17367.357859853266</v>
      </c>
      <c r="E9" s="11">
        <v>21186.074624167071</v>
      </c>
      <c r="F9" s="11">
        <v>16729.594408719586</v>
      </c>
      <c r="G9" s="11">
        <v>18479.469815690336</v>
      </c>
      <c r="H9" s="11">
        <v>15544.100561219027</v>
      </c>
      <c r="I9" s="11">
        <v>15907.448115198211</v>
      </c>
      <c r="J9" s="11">
        <v>12730.079551824087</v>
      </c>
      <c r="K9" s="11">
        <v>17952.339155191927</v>
      </c>
      <c r="L9" s="11">
        <v>14822.908350978576</v>
      </c>
      <c r="M9" s="11">
        <v>16055.635789421734</v>
      </c>
      <c r="N9" s="11">
        <v>16136.197290641307</v>
      </c>
      <c r="O9" s="11">
        <v>13657.826750830174</v>
      </c>
      <c r="P9" s="11">
        <v>19848.897032269961</v>
      </c>
      <c r="Q9" s="61">
        <v>21513.486505084638</v>
      </c>
      <c r="R9" s="61">
        <v>18954.447837457865</v>
      </c>
      <c r="S9" s="61">
        <v>16285.025867341017</v>
      </c>
      <c r="T9" s="61">
        <v>8657.7208873169438</v>
      </c>
      <c r="U9" s="61">
        <v>4805.2082635917905</v>
      </c>
      <c r="V9" s="61">
        <v>6569.7138022514737</v>
      </c>
      <c r="W9" s="61">
        <v>5046</v>
      </c>
      <c r="X9" s="61">
        <v>3447</v>
      </c>
    </row>
    <row r="10" spans="1:24" x14ac:dyDescent="0.3">
      <c r="A10" s="7" t="s">
        <v>35</v>
      </c>
      <c r="B10" s="66">
        <v>148093</v>
      </c>
      <c r="C10" s="66">
        <v>151011.24404845355</v>
      </c>
      <c r="D10" s="66">
        <v>148735.97181955443</v>
      </c>
      <c r="E10" s="66">
        <v>149463.21000932297</v>
      </c>
      <c r="F10" s="66">
        <v>151317.06089773343</v>
      </c>
      <c r="G10" s="66">
        <v>153000.72990572313</v>
      </c>
      <c r="H10" s="66">
        <v>153689.04262798835</v>
      </c>
      <c r="I10" s="66">
        <v>156382.52832301383</v>
      </c>
      <c r="J10" s="66">
        <v>159648.29088867398</v>
      </c>
      <c r="K10" s="66">
        <v>162254.43347064496</v>
      </c>
      <c r="L10" s="66">
        <v>164934.70511002201</v>
      </c>
      <c r="M10" s="66">
        <v>166049.36525266626</v>
      </c>
      <c r="N10" s="66">
        <v>172086.04063645381</v>
      </c>
      <c r="O10" s="66">
        <v>178499.35744113076</v>
      </c>
      <c r="P10" s="66">
        <v>190307.38303572527</v>
      </c>
      <c r="Q10" s="64">
        <v>156456.29190077519</v>
      </c>
      <c r="R10" s="64">
        <v>167828.79657485124</v>
      </c>
      <c r="S10" s="64">
        <v>176752.04939879832</v>
      </c>
      <c r="T10" s="64">
        <v>171084.60442758107</v>
      </c>
      <c r="U10" s="64">
        <v>173535.94124199555</v>
      </c>
      <c r="V10" s="64">
        <v>167498.8639494387</v>
      </c>
      <c r="W10" s="64">
        <v>170853</v>
      </c>
      <c r="X10" s="64">
        <v>166206</v>
      </c>
    </row>
    <row r="11" spans="1:24" x14ac:dyDescent="0.3">
      <c r="A11" s="7" t="s">
        <v>7</v>
      </c>
      <c r="B11" s="66">
        <v>78255</v>
      </c>
      <c r="C11" s="67">
        <v>77332.18831467125</v>
      </c>
      <c r="D11" s="10">
        <v>81574.792883808244</v>
      </c>
      <c r="E11" s="4">
        <v>84638.870646215364</v>
      </c>
      <c r="F11" s="11">
        <v>85923.961321658237</v>
      </c>
      <c r="G11" s="11">
        <v>84789.935145458207</v>
      </c>
      <c r="H11" s="11">
        <v>88326.180185149497</v>
      </c>
      <c r="I11" s="11">
        <v>90372.685984662618</v>
      </c>
      <c r="J11" s="11">
        <v>90839.970702294915</v>
      </c>
      <c r="K11" s="11">
        <v>89954.702310599809</v>
      </c>
      <c r="L11" s="11">
        <v>91770.772964813092</v>
      </c>
      <c r="M11" s="11">
        <v>93358.361025918653</v>
      </c>
      <c r="N11" s="11">
        <v>90443.885590543767</v>
      </c>
      <c r="O11" s="11">
        <v>90310.955238924216</v>
      </c>
      <c r="P11" s="11">
        <v>81344.039547306995</v>
      </c>
      <c r="Q11" s="61">
        <v>129652.56627553044</v>
      </c>
      <c r="R11" s="61">
        <v>115640.34233732145</v>
      </c>
      <c r="S11" s="61">
        <v>110580.42805301485</v>
      </c>
      <c r="T11" s="61">
        <v>122275.55653468934</v>
      </c>
      <c r="U11" s="61">
        <v>125053.19102632636</v>
      </c>
      <c r="V11" s="61">
        <v>125761.50014743346</v>
      </c>
      <c r="W11" s="61">
        <v>126946</v>
      </c>
      <c r="X11" s="61">
        <v>129007</v>
      </c>
    </row>
    <row r="12" spans="1:24" x14ac:dyDescent="0.3">
      <c r="A12" s="7" t="s">
        <v>9</v>
      </c>
      <c r="B12" s="68" t="s">
        <v>11</v>
      </c>
      <c r="C12" s="68" t="s">
        <v>11</v>
      </c>
      <c r="D12" s="10">
        <v>1485.4191410161011</v>
      </c>
      <c r="E12" s="4">
        <v>219.16245584161589</v>
      </c>
      <c r="F12" s="11">
        <v>625.06679467330844</v>
      </c>
      <c r="G12" s="11">
        <v>2667.0802628182473</v>
      </c>
      <c r="H12" s="11">
        <v>2080.4173719873743</v>
      </c>
      <c r="I12" s="11">
        <v>0</v>
      </c>
      <c r="J12" s="11">
        <v>0</v>
      </c>
      <c r="K12" s="11">
        <v>1008.5906154487035</v>
      </c>
      <c r="L12" s="11">
        <v>343.16935245681407</v>
      </c>
      <c r="M12" s="11">
        <v>442.23422356483997</v>
      </c>
      <c r="N12" s="11">
        <v>1600.3747658178111</v>
      </c>
      <c r="O12" s="11">
        <v>1927.9258718848603</v>
      </c>
      <c r="P12" s="61">
        <v>1988.8189908043912</v>
      </c>
      <c r="Q12" s="61">
        <v>58.010585748017775</v>
      </c>
      <c r="R12" s="61">
        <v>2568.3234214508075</v>
      </c>
      <c r="S12" s="61">
        <v>649.18572098136508</v>
      </c>
      <c r="T12" s="61">
        <v>391.14079957222339</v>
      </c>
      <c r="U12" s="61">
        <v>3619.5263843367211</v>
      </c>
      <c r="V12" s="61">
        <v>1924.6407264505094</v>
      </c>
      <c r="W12" s="61">
        <v>665</v>
      </c>
      <c r="X12" s="61">
        <v>3166</v>
      </c>
    </row>
    <row r="13" spans="1:24" x14ac:dyDescent="0.3">
      <c r="A13" s="7" t="s">
        <v>8</v>
      </c>
      <c r="B13" s="23">
        <v>0.66781929331791301</v>
      </c>
      <c r="C13" s="32">
        <v>0.66643153692161505</v>
      </c>
      <c r="D13" s="20">
        <v>0.66214742140668303</v>
      </c>
      <c r="E13" s="23">
        <v>0.66578525745422601</v>
      </c>
      <c r="F13" s="20">
        <v>0.66464493651493439</v>
      </c>
      <c r="G13" s="23">
        <v>0.65899562975957127</v>
      </c>
      <c r="H13" s="23">
        <v>0.66069500418538496</v>
      </c>
      <c r="I13" s="23">
        <v>0.66636568811148067</v>
      </c>
      <c r="J13" s="23">
        <v>0.66635345679665381</v>
      </c>
      <c r="K13" s="23">
        <v>0.66367864921678887</v>
      </c>
      <c r="L13" s="23">
        <v>0.66544350221335946</v>
      </c>
      <c r="M13" s="23">
        <v>0.66519065652563758</v>
      </c>
      <c r="N13" s="23">
        <v>0.6631519650476575</v>
      </c>
      <c r="O13" s="23">
        <v>0.6616673788837143</v>
      </c>
      <c r="P13" s="23">
        <v>0.66144321840545361</v>
      </c>
      <c r="Q13" s="23">
        <v>0.72582362815235435</v>
      </c>
      <c r="R13" s="23">
        <v>0.71859124382927297</v>
      </c>
      <c r="S13" s="23">
        <v>0.71873189251706104</v>
      </c>
      <c r="T13" s="23">
        <v>0.73371754416416746</v>
      </c>
      <c r="U13" s="23">
        <v>0.75029135377437395</v>
      </c>
      <c r="V13" s="23">
        <v>0.72802802002108069</v>
      </c>
      <c r="W13" s="23">
        <v>0.72931821902711635</v>
      </c>
      <c r="X13" s="23">
        <v>0.72366056378677679</v>
      </c>
    </row>
    <row r="14" spans="1:24" x14ac:dyDescent="0.3">
      <c r="A14" s="7" t="s">
        <v>3</v>
      </c>
      <c r="B14" s="27">
        <v>0.14399999999999999</v>
      </c>
      <c r="C14" s="24">
        <v>0.16149171302150259</v>
      </c>
      <c r="D14" s="24">
        <v>0.116766358853145</v>
      </c>
      <c r="E14" s="24">
        <v>0.141747756005311</v>
      </c>
      <c r="F14" s="28">
        <v>0.111</v>
      </c>
      <c r="G14" s="28">
        <v>0.121</v>
      </c>
      <c r="H14" s="27">
        <v>0.101139940072659</v>
      </c>
      <c r="I14" s="27">
        <v>0.101721389759992</v>
      </c>
      <c r="J14" s="23">
        <v>7.9738276438555716E-2</v>
      </c>
      <c r="K14" s="23">
        <v>0.11107274616074406</v>
      </c>
      <c r="L14" s="23">
        <v>8.9871372681029696E-2</v>
      </c>
      <c r="M14" s="38">
        <v>9.6691943176000356E-2</v>
      </c>
      <c r="N14" s="38">
        <v>9.3768194276317718E-2</v>
      </c>
      <c r="O14" s="38">
        <v>7.6514711014209313E-2</v>
      </c>
      <c r="P14" s="38">
        <v>0.10429914339447274</v>
      </c>
      <c r="Q14" s="38">
        <v>0.13750477046157097</v>
      </c>
      <c r="R14" s="38">
        <v>0.11293918698275493</v>
      </c>
      <c r="S14" s="38">
        <v>9.213486306231046E-2</v>
      </c>
      <c r="T14" s="38">
        <v>5.0604909286163721E-2</v>
      </c>
      <c r="U14" s="38">
        <v>2.7689988766597558E-2</v>
      </c>
      <c r="V14" s="38">
        <v>3.9222437975666574E-2</v>
      </c>
      <c r="W14" s="38">
        <v>3.1E-2</v>
      </c>
      <c r="X14" s="38">
        <v>2.0739323490126711E-2</v>
      </c>
    </row>
    <row r="15" spans="1:24" x14ac:dyDescent="0.3">
      <c r="A15" s="7" t="s">
        <v>10</v>
      </c>
      <c r="B15" s="27">
        <v>0.185551297374798</v>
      </c>
      <c r="C15" s="27">
        <v>0.157427072673025</v>
      </c>
      <c r="D15" s="24">
        <v>0.16310377586557614</v>
      </c>
      <c r="E15" s="24">
        <v>0.15738446541209947</v>
      </c>
      <c r="F15" s="28">
        <v>0.1502330725441717</v>
      </c>
      <c r="G15" s="28">
        <v>0.13554089436326708</v>
      </c>
      <c r="H15" s="37">
        <v>0.13557890011898049</v>
      </c>
      <c r="I15" s="37">
        <v>0.1333299776352134</v>
      </c>
      <c r="J15" s="37">
        <v>0.13186413118624637</v>
      </c>
      <c r="K15" s="37">
        <v>0.16745953415065506</v>
      </c>
      <c r="L15" s="37">
        <v>0.16675592889567931</v>
      </c>
      <c r="M15" s="27">
        <v>0.14875633372704383</v>
      </c>
      <c r="N15" s="27">
        <v>0.14088400085444799</v>
      </c>
      <c r="O15" s="27">
        <v>0.1551323871736329</v>
      </c>
      <c r="P15" s="27">
        <v>0.22744078848459914</v>
      </c>
      <c r="Q15" s="27">
        <v>0.23834442215105156</v>
      </c>
      <c r="R15" s="27">
        <v>0.21030565453874189</v>
      </c>
      <c r="S15" s="27">
        <v>0.18993864290132731</v>
      </c>
      <c r="T15" s="27">
        <v>6.8056923647929646E-2</v>
      </c>
      <c r="U15" s="27">
        <v>6.4746259904174458E-2</v>
      </c>
      <c r="V15" s="27">
        <v>4.4758294755396076E-2</v>
      </c>
      <c r="W15" s="27">
        <v>2.5339642476041622E-2</v>
      </c>
      <c r="X15" s="27">
        <v>2.1840135717308137E-2</v>
      </c>
    </row>
    <row r="16" spans="1:24" ht="15" customHeight="1" thickBot="1" x14ac:dyDescent="0.35">
      <c r="A16" s="6" t="s">
        <v>4</v>
      </c>
      <c r="B16" s="25">
        <v>0.65400000000000003</v>
      </c>
      <c r="C16" s="25">
        <v>0.66133386226894764</v>
      </c>
      <c r="D16" s="29">
        <v>0.64600000000000002</v>
      </c>
      <c r="E16" s="29">
        <v>0.63800000000000001</v>
      </c>
      <c r="F16" s="29">
        <v>0.63800000000000001</v>
      </c>
      <c r="G16" s="29">
        <v>0.64300000000000002</v>
      </c>
      <c r="H16" s="29">
        <v>0.62962633216810704</v>
      </c>
      <c r="I16" s="29">
        <v>0.63375571925306895</v>
      </c>
      <c r="J16" s="39">
        <v>0.63734839259401421</v>
      </c>
      <c r="K16" s="39">
        <v>0.64337043478442069</v>
      </c>
      <c r="L16" s="39">
        <v>0.64250559180485733</v>
      </c>
      <c r="M16" s="39">
        <v>0.64010955893557853</v>
      </c>
      <c r="N16" s="39">
        <v>0.65549114003734166</v>
      </c>
      <c r="O16" s="39">
        <v>0.66403463342414748</v>
      </c>
      <c r="P16" s="39">
        <v>0.70055728486956992</v>
      </c>
      <c r="Q16" s="39">
        <v>0.54684183110599072</v>
      </c>
      <c r="R16" s="39">
        <v>0.5920531498381193</v>
      </c>
      <c r="S16" s="39">
        <v>0.6151481759608618</v>
      </c>
      <c r="T16" s="39">
        <v>0.583189632383603</v>
      </c>
      <c r="U16" s="39">
        <v>0.58118639457396759</v>
      </c>
      <c r="V16" s="39">
        <v>0.57116093565958037</v>
      </c>
      <c r="W16" s="39">
        <v>0.57399999999999995</v>
      </c>
      <c r="X16" s="39">
        <v>0.56300281710868527</v>
      </c>
    </row>
    <row r="17" spans="1:24" ht="15" thickTop="1" x14ac:dyDescent="0.3">
      <c r="A17" s="73" t="s">
        <v>28</v>
      </c>
      <c r="B17" s="73"/>
      <c r="C17" s="75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24" ht="15" customHeight="1" x14ac:dyDescent="0.3">
      <c r="B18" s="21"/>
      <c r="C18" s="21"/>
      <c r="D18" s="51"/>
      <c r="E18" s="49"/>
      <c r="F18" s="51"/>
      <c r="G18" s="46"/>
      <c r="H18" s="51"/>
      <c r="I18" s="51"/>
      <c r="J18" s="51"/>
      <c r="K18" s="51"/>
      <c r="L18" s="51"/>
      <c r="M18" s="51"/>
      <c r="N18" s="55"/>
      <c r="O18" s="44"/>
      <c r="P18" s="49"/>
      <c r="Q18" s="72"/>
      <c r="R18" s="72"/>
      <c r="S18" s="72"/>
      <c r="T18" s="72"/>
      <c r="U18" s="72"/>
      <c r="V18" s="72"/>
      <c r="W18" s="72"/>
      <c r="X18" s="72"/>
    </row>
    <row r="19" spans="1:24" ht="15" customHeight="1" x14ac:dyDescent="0.3">
      <c r="B19" s="19"/>
      <c r="C19" s="1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15" customHeight="1" x14ac:dyDescent="0.3">
      <c r="A20" s="74" t="s">
        <v>34</v>
      </c>
      <c r="B20" s="74"/>
      <c r="C20" s="43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70"/>
      <c r="Q20" s="70"/>
      <c r="R20" s="70"/>
      <c r="S20" s="70"/>
    </row>
    <row r="21" spans="1:24" ht="15.75" customHeight="1" thickBo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4" ht="24.75" customHeight="1" thickTop="1" x14ac:dyDescent="0.3">
      <c r="A22" s="9"/>
      <c r="B22" s="31" t="s">
        <v>12</v>
      </c>
      <c r="C22" s="31" t="s">
        <v>16</v>
      </c>
      <c r="D22" s="31" t="s">
        <v>13</v>
      </c>
      <c r="E22" s="31" t="s">
        <v>17</v>
      </c>
      <c r="F22" s="31" t="s">
        <v>14</v>
      </c>
      <c r="G22" s="31" t="s">
        <v>18</v>
      </c>
      <c r="H22" s="31" t="s">
        <v>15</v>
      </c>
      <c r="I22" s="31" t="s">
        <v>19</v>
      </c>
      <c r="J22" s="31" t="s">
        <v>20</v>
      </c>
      <c r="K22" s="31" t="s">
        <v>21</v>
      </c>
      <c r="L22" s="31" t="s">
        <v>23</v>
      </c>
      <c r="M22" s="31" t="s">
        <v>24</v>
      </c>
      <c r="N22" s="31" t="s">
        <v>25</v>
      </c>
      <c r="O22" s="31" t="s">
        <v>29</v>
      </c>
      <c r="P22" s="31" t="s">
        <v>30</v>
      </c>
      <c r="Q22" s="31" t="s">
        <v>31</v>
      </c>
      <c r="R22" s="31" t="s">
        <v>32</v>
      </c>
      <c r="S22" s="31" t="s">
        <v>33</v>
      </c>
      <c r="T22" s="31" t="s">
        <v>41</v>
      </c>
      <c r="U22" s="31" t="s">
        <v>36</v>
      </c>
      <c r="V22" s="31" t="s">
        <v>37</v>
      </c>
      <c r="W22" s="31" t="s">
        <v>38</v>
      </c>
      <c r="X22" s="31" t="s">
        <v>39</v>
      </c>
    </row>
    <row r="23" spans="1:24" x14ac:dyDescent="0.3">
      <c r="A23" s="7" t="s">
        <v>0</v>
      </c>
      <c r="B23" s="17">
        <v>169469</v>
      </c>
      <c r="C23" s="2">
        <v>171322.14035097248</v>
      </c>
      <c r="D23" s="12">
        <v>173913.00000000049</v>
      </c>
      <c r="E23" s="1">
        <v>175810.99999999494</v>
      </c>
      <c r="F23" s="13">
        <v>178472.999999997</v>
      </c>
      <c r="G23" s="13">
        <v>180421.00000000428</v>
      </c>
      <c r="H23" s="13">
        <v>183153.00000000064</v>
      </c>
      <c r="I23" s="13">
        <v>185152.00000000212</v>
      </c>
      <c r="J23" s="13">
        <v>187955.9999999979</v>
      </c>
      <c r="K23" s="13">
        <v>190006.99999999985</v>
      </c>
      <c r="L23" s="13">
        <v>192884.99999999907</v>
      </c>
      <c r="M23" s="13">
        <v>194990.00000000029</v>
      </c>
      <c r="N23" s="13">
        <v>197943.00000000023</v>
      </c>
      <c r="O23" s="13">
        <v>203132.99999999854</v>
      </c>
      <c r="P23" s="62">
        <v>205350.00000000591</v>
      </c>
      <c r="Q23" s="62">
        <v>194503.99914813653</v>
      </c>
      <c r="R23" s="62">
        <v>196429.32296141057</v>
      </c>
      <c r="S23" s="62">
        <v>197504.99320709871</v>
      </c>
      <c r="T23" s="62">
        <v>197111.41160510058</v>
      </c>
      <c r="U23" s="62">
        <v>198206.58317115271</v>
      </c>
      <c r="V23" s="62">
        <v>199451.41325969744</v>
      </c>
      <c r="W23" s="62">
        <v>201337</v>
      </c>
      <c r="X23" s="62">
        <v>202793</v>
      </c>
    </row>
    <row r="24" spans="1:24" x14ac:dyDescent="0.3">
      <c r="A24" s="40" t="s">
        <v>27</v>
      </c>
      <c r="B24" s="14">
        <v>111254</v>
      </c>
      <c r="C24" s="14">
        <v>113540.92531529629</v>
      </c>
      <c r="D24" s="14">
        <v>115257.02503551045</v>
      </c>
      <c r="E24" s="14">
        <v>116514.31274082177</v>
      </c>
      <c r="F24" s="14">
        <v>118277.77510567603</v>
      </c>
      <c r="G24" s="14">
        <v>119568.11607153577</v>
      </c>
      <c r="H24" s="14">
        <v>121377.88040248209</v>
      </c>
      <c r="I24" s="14">
        <v>122702.15558606967</v>
      </c>
      <c r="J24" s="14">
        <v>124559.59326713911</v>
      </c>
      <c r="K24" s="14">
        <v>125918.17404042813</v>
      </c>
      <c r="L24" s="14">
        <v>127824.67397622706</v>
      </c>
      <c r="M24" s="14">
        <v>129219.10286346653</v>
      </c>
      <c r="N24" s="14">
        <v>131262.96228485112</v>
      </c>
      <c r="O24" s="14">
        <v>134661.64469320857</v>
      </c>
      <c r="P24" s="62">
        <v>136081.93960491579</v>
      </c>
      <c r="Q24" s="62">
        <v>136995</v>
      </c>
      <c r="R24" s="62">
        <v>138326</v>
      </c>
      <c r="S24" s="62">
        <v>139464</v>
      </c>
      <c r="T24" s="62">
        <v>143195</v>
      </c>
      <c r="U24" s="62">
        <v>146070</v>
      </c>
      <c r="V24" s="62">
        <v>142244</v>
      </c>
      <c r="W24" s="62">
        <v>143417</v>
      </c>
      <c r="X24" s="62">
        <v>144931</v>
      </c>
    </row>
    <row r="25" spans="1:24" x14ac:dyDescent="0.3">
      <c r="A25" s="40" t="s">
        <v>26</v>
      </c>
      <c r="B25" s="17">
        <v>58215</v>
      </c>
      <c r="C25" s="2">
        <v>57781.215035676185</v>
      </c>
      <c r="D25" s="12">
        <v>58655.974964490037</v>
      </c>
      <c r="E25" s="1">
        <v>59296.687259173159</v>
      </c>
      <c r="F25" s="13">
        <v>60195.224894320963</v>
      </c>
      <c r="G25" s="13">
        <v>60852.883928468509</v>
      </c>
      <c r="H25" s="13">
        <v>61775.119597518547</v>
      </c>
      <c r="I25" s="13">
        <v>62449.844413932457</v>
      </c>
      <c r="J25" s="13">
        <v>63396.406732858792</v>
      </c>
      <c r="K25" s="13">
        <v>64088.825959571725</v>
      </c>
      <c r="L25" s="13">
        <v>65060.32602377201</v>
      </c>
      <c r="M25" s="13">
        <v>65770.897136533764</v>
      </c>
      <c r="N25" s="13">
        <v>66680.037715149112</v>
      </c>
      <c r="O25" s="13">
        <v>68471.355306789992</v>
      </c>
      <c r="P25" s="14">
        <v>69268.060395090113</v>
      </c>
      <c r="Q25" s="69">
        <f>Q23-Q24</f>
        <v>57508.999148136529</v>
      </c>
      <c r="R25" s="69">
        <f t="shared" ref="R25:S25" si="6">R23-R24</f>
        <v>58103.322961410566</v>
      </c>
      <c r="S25" s="69">
        <f t="shared" si="6"/>
        <v>58040.993207098712</v>
      </c>
      <c r="T25" s="62">
        <f>T23-T24</f>
        <v>53916.411605100584</v>
      </c>
      <c r="U25" s="62">
        <f t="shared" ref="U25:X25" si="7">U23-U24</f>
        <v>52136.583171152713</v>
      </c>
      <c r="V25" s="62">
        <f t="shared" si="7"/>
        <v>57207.413259697438</v>
      </c>
      <c r="W25" s="62">
        <f t="shared" si="7"/>
        <v>57920</v>
      </c>
      <c r="X25" s="62">
        <f t="shared" si="7"/>
        <v>57862</v>
      </c>
    </row>
    <row r="26" spans="1:24" x14ac:dyDescent="0.3">
      <c r="A26" s="7" t="s">
        <v>1</v>
      </c>
      <c r="B26" s="17">
        <v>80295</v>
      </c>
      <c r="C26" s="2">
        <v>79095.070250542121</v>
      </c>
      <c r="D26" s="12">
        <v>84510.72059232663</v>
      </c>
      <c r="E26" s="13">
        <v>82699.563518040392</v>
      </c>
      <c r="F26" s="13">
        <v>87925.840499506259</v>
      </c>
      <c r="G26" s="13">
        <v>86445.414429283221</v>
      </c>
      <c r="H26" s="13">
        <v>86489.425611388797</v>
      </c>
      <c r="I26" s="13">
        <v>90520.765809072589</v>
      </c>
      <c r="J26" s="13">
        <v>92260.206182707872</v>
      </c>
      <c r="K26" s="13">
        <v>91751.967362498777</v>
      </c>
      <c r="L26" s="13">
        <v>96037.716891775752</v>
      </c>
      <c r="M26" s="13">
        <v>92821.996056418793</v>
      </c>
      <c r="N26" s="13">
        <v>96441.785558015879</v>
      </c>
      <c r="O26" s="13">
        <v>101146.45999063872</v>
      </c>
      <c r="P26" s="62">
        <v>102734.20563344214</v>
      </c>
      <c r="Q26" s="62">
        <v>83010.921960669701</v>
      </c>
      <c r="R26" s="62">
        <v>92678.142722604651</v>
      </c>
      <c r="S26" s="62">
        <v>98745.877474346838</v>
      </c>
      <c r="T26" s="62">
        <v>100978.81318784766</v>
      </c>
      <c r="U26" s="62">
        <v>101958.87457065099</v>
      </c>
      <c r="V26" s="62">
        <v>97294.78140531003</v>
      </c>
      <c r="W26" s="62">
        <v>99117</v>
      </c>
      <c r="X26" s="62">
        <v>98703</v>
      </c>
    </row>
    <row r="27" spans="1:24" x14ac:dyDescent="0.3">
      <c r="A27" s="7" t="s">
        <v>2</v>
      </c>
      <c r="B27" s="17">
        <v>8083</v>
      </c>
      <c r="C27" s="2">
        <v>10667.843593211757</v>
      </c>
      <c r="D27" s="12">
        <v>5521.4783394825645</v>
      </c>
      <c r="E27" s="13">
        <v>8732.9430511854443</v>
      </c>
      <c r="F27" s="13">
        <v>5485.2984304709007</v>
      </c>
      <c r="G27" s="13">
        <v>6165.4337625362459</v>
      </c>
      <c r="H27" s="13">
        <v>6333.2363163452801</v>
      </c>
      <c r="I27" s="13">
        <v>6632.2194971311355</v>
      </c>
      <c r="J27" s="13">
        <v>4098.5150772393845</v>
      </c>
      <c r="K27" s="13">
        <v>6761.6173369949929</v>
      </c>
      <c r="L27" s="13">
        <v>4845.0848254167659</v>
      </c>
      <c r="M27" s="13">
        <v>7049.3666824639913</v>
      </c>
      <c r="N27" s="13">
        <v>5750.3939571207275</v>
      </c>
      <c r="O27" s="13">
        <v>5601.7018655384527</v>
      </c>
      <c r="P27" s="62">
        <v>7238.8534491662613</v>
      </c>
      <c r="Q27" s="62">
        <v>10943.100718316236</v>
      </c>
      <c r="R27" s="62">
        <v>7025.9015766504435</v>
      </c>
      <c r="S27" s="62">
        <v>7078.807133812852</v>
      </c>
      <c r="T27" s="62">
        <v>4160.3976749730255</v>
      </c>
      <c r="U27" s="62">
        <v>1938.5285355523304</v>
      </c>
      <c r="V27" s="62">
        <v>3590.5581585720261</v>
      </c>
      <c r="W27" s="62">
        <v>2428</v>
      </c>
      <c r="X27" s="62">
        <v>1367</v>
      </c>
    </row>
    <row r="28" spans="1:24" x14ac:dyDescent="0.3">
      <c r="A28" s="7" t="s">
        <v>40</v>
      </c>
      <c r="B28" s="17">
        <f>B26+B27</f>
        <v>88378</v>
      </c>
      <c r="C28" s="17">
        <f t="shared" ref="C28:S28" si="8">C26+C27</f>
        <v>89762.913843753879</v>
      </c>
      <c r="D28" s="17">
        <f t="shared" si="8"/>
        <v>90032.198931809195</v>
      </c>
      <c r="E28" s="17">
        <f t="shared" si="8"/>
        <v>91432.506569225836</v>
      </c>
      <c r="F28" s="17">
        <f t="shared" si="8"/>
        <v>93411.138929977154</v>
      </c>
      <c r="G28" s="17">
        <f t="shared" si="8"/>
        <v>92610.848191819474</v>
      </c>
      <c r="H28" s="17">
        <f t="shared" si="8"/>
        <v>92822.66192773408</v>
      </c>
      <c r="I28" s="17">
        <f t="shared" si="8"/>
        <v>97152.985306203729</v>
      </c>
      <c r="J28" s="17">
        <f t="shared" si="8"/>
        <v>96358.721259947255</v>
      </c>
      <c r="K28" s="17">
        <f t="shared" si="8"/>
        <v>98513.584699493775</v>
      </c>
      <c r="L28" s="17">
        <f t="shared" si="8"/>
        <v>100882.80171719252</v>
      </c>
      <c r="M28" s="17">
        <f t="shared" si="8"/>
        <v>99871.362738882788</v>
      </c>
      <c r="N28" s="17">
        <f t="shared" si="8"/>
        <v>102192.17951513661</v>
      </c>
      <c r="O28" s="17">
        <f t="shared" si="8"/>
        <v>106748.16185617718</v>
      </c>
      <c r="P28" s="17">
        <f t="shared" si="8"/>
        <v>109973.05908260839</v>
      </c>
      <c r="Q28" s="17">
        <f t="shared" si="8"/>
        <v>93954.02267898593</v>
      </c>
      <c r="R28" s="17">
        <f t="shared" si="8"/>
        <v>99704.044299255096</v>
      </c>
      <c r="S28" s="17">
        <f t="shared" si="8"/>
        <v>105824.68460815969</v>
      </c>
      <c r="T28" s="62">
        <v>105139.21086282068</v>
      </c>
      <c r="U28" s="62">
        <v>103897.40310620333</v>
      </c>
      <c r="V28" s="62">
        <v>100885.33956388205</v>
      </c>
      <c r="W28" s="62">
        <v>101544</v>
      </c>
      <c r="X28" s="62">
        <v>100070</v>
      </c>
    </row>
    <row r="29" spans="1:24" x14ac:dyDescent="0.3">
      <c r="A29" s="7" t="s">
        <v>7</v>
      </c>
      <c r="B29" s="17">
        <v>22876</v>
      </c>
      <c r="C29" s="2">
        <v>23778.011471542413</v>
      </c>
      <c r="D29" s="12">
        <v>24880.330246306934</v>
      </c>
      <c r="E29" s="3">
        <v>24994.1852851162</v>
      </c>
      <c r="F29" s="13">
        <v>24615.702822903884</v>
      </c>
      <c r="G29" s="13">
        <v>25746.702261516766</v>
      </c>
      <c r="H29" s="13">
        <v>27596.588985476097</v>
      </c>
      <c r="I29" s="13">
        <v>25549.170279863203</v>
      </c>
      <c r="J29" s="13">
        <v>28200.872007193117</v>
      </c>
      <c r="K29" s="13">
        <v>26780.485920477244</v>
      </c>
      <c r="L29" s="13">
        <v>26893.210089765504</v>
      </c>
      <c r="M29" s="13">
        <v>29060.914014813814</v>
      </c>
      <c r="N29" s="13">
        <v>28296.100734504704</v>
      </c>
      <c r="O29" s="13">
        <v>26913.056468138995</v>
      </c>
      <c r="P29" s="62">
        <v>25186.764731358187</v>
      </c>
      <c r="Q29" s="62">
        <v>43040.515767753146</v>
      </c>
      <c r="R29" s="62">
        <v>37210.884978907772</v>
      </c>
      <c r="S29" s="62">
        <v>33226.310652573899</v>
      </c>
      <c r="T29" s="62">
        <v>37874.580127028043</v>
      </c>
      <c r="U29" s="62">
        <v>40403.530069550172</v>
      </c>
      <c r="V29" s="62">
        <v>40398.425451353112</v>
      </c>
      <c r="W29" s="62">
        <v>41405</v>
      </c>
      <c r="X29" s="62">
        <v>43404</v>
      </c>
    </row>
    <row r="30" spans="1:24" x14ac:dyDescent="0.3">
      <c r="A30" s="7" t="s">
        <v>9</v>
      </c>
      <c r="B30" s="22" t="s">
        <v>11</v>
      </c>
      <c r="C30" s="22" t="s">
        <v>11</v>
      </c>
      <c r="D30" s="12">
        <v>344.49585739539845</v>
      </c>
      <c r="E30" s="3">
        <v>87.620886486257362</v>
      </c>
      <c r="F30" s="13">
        <v>250.93335279662301</v>
      </c>
      <c r="G30" s="13">
        <v>1210.565618195875</v>
      </c>
      <c r="H30" s="13">
        <v>958.629489270352</v>
      </c>
      <c r="I30" s="13">
        <v>0</v>
      </c>
      <c r="J30" s="13">
        <v>0</v>
      </c>
      <c r="K30" s="13">
        <v>624.1034204581149</v>
      </c>
      <c r="L30" s="13">
        <v>48.66216926943833</v>
      </c>
      <c r="M30" s="13">
        <v>286.82610977049239</v>
      </c>
      <c r="N30" s="13">
        <v>774.68203520880832</v>
      </c>
      <c r="O30" s="13">
        <v>1000.4263688935947</v>
      </c>
      <c r="P30" s="62">
        <v>922.11579094157935</v>
      </c>
      <c r="Q30" s="62">
        <v>0</v>
      </c>
      <c r="R30" s="62">
        <v>1410.7724887033226</v>
      </c>
      <c r="S30" s="62">
        <v>413.13207788696837</v>
      </c>
      <c r="T30" s="62">
        <v>181.04071704562375</v>
      </c>
      <c r="U30" s="62">
        <v>1768.8061050408944</v>
      </c>
      <c r="V30" s="62">
        <v>960.66082075796749</v>
      </c>
      <c r="W30" s="62">
        <v>467</v>
      </c>
      <c r="X30" s="62">
        <v>1458</v>
      </c>
    </row>
    <row r="31" spans="1:24" x14ac:dyDescent="0.3">
      <c r="A31" s="7" t="s">
        <v>8</v>
      </c>
      <c r="B31" s="18">
        <v>0.65648584696906198</v>
      </c>
      <c r="C31" s="18">
        <v>0.662733521088956</v>
      </c>
      <c r="D31" s="15">
        <v>0.66074720796096298</v>
      </c>
      <c r="E31" s="15">
        <v>0.66222643551511795</v>
      </c>
      <c r="F31" s="26">
        <v>0.66131483055074458</v>
      </c>
      <c r="G31" s="15">
        <v>0.65600761803411078</v>
      </c>
      <c r="H31" s="15">
        <v>0.6574789979591309</v>
      </c>
      <c r="I31" s="15">
        <v>0.6627103978680523</v>
      </c>
      <c r="J31" s="15">
        <v>0.66270612945126428</v>
      </c>
      <c r="K31" s="15">
        <v>0.65940927301933927</v>
      </c>
      <c r="L31" s="15">
        <v>0.66244659671284789</v>
      </c>
      <c r="M31" s="15">
        <v>0.66122507181750878</v>
      </c>
      <c r="N31" s="15">
        <v>0.65922149431726229</v>
      </c>
      <c r="O31" s="15">
        <v>0.65799854442319239</v>
      </c>
      <c r="P31" s="15">
        <v>0.65819247048438145</v>
      </c>
      <c r="Q31" s="15">
        <v>0.70432999115695816</v>
      </c>
      <c r="R31" s="15">
        <v>0.7042023966410289</v>
      </c>
      <c r="S31" s="15">
        <v>0.70612898304683158</v>
      </c>
      <c r="T31" s="15">
        <v>0.72646732542751769</v>
      </c>
      <c r="U31" s="15">
        <v>0.73695836769391043</v>
      </c>
      <c r="V31" s="15">
        <v>0.71317619502043827</v>
      </c>
      <c r="W31" s="15">
        <v>0.71232311994317987</v>
      </c>
      <c r="X31" s="15">
        <v>0.71467456963504661</v>
      </c>
    </row>
    <row r="32" spans="1:24" x14ac:dyDescent="0.3">
      <c r="A32" s="7" t="s">
        <v>3</v>
      </c>
      <c r="B32" s="18">
        <v>9.0999999999999998E-2</v>
      </c>
      <c r="C32" s="18">
        <v>0.1188446668718974</v>
      </c>
      <c r="D32" s="18">
        <v>6.1327818324914699E-2</v>
      </c>
      <c r="E32" s="18">
        <v>9.5512453708931203E-2</v>
      </c>
      <c r="F32" s="33">
        <v>5.8999999999999997E-2</v>
      </c>
      <c r="G32" s="33">
        <v>6.7000000000000004E-2</v>
      </c>
      <c r="H32" s="34">
        <v>6.8229419247596498E-2</v>
      </c>
      <c r="I32" s="34">
        <v>6.82657303450626E-2</v>
      </c>
      <c r="J32" s="34">
        <v>4.2533929712317474E-2</v>
      </c>
      <c r="K32" s="34">
        <v>6.921766693768347E-2</v>
      </c>
      <c r="L32" s="34">
        <v>4.8026866254162144E-2</v>
      </c>
      <c r="M32" s="34">
        <v>7.0584464746864528E-2</v>
      </c>
      <c r="N32" s="34">
        <v>5.627039157403415E-2</v>
      </c>
      <c r="O32" s="34">
        <v>5.247586251729261E-2</v>
      </c>
      <c r="P32" s="34">
        <v>6.5823880044372104E-2</v>
      </c>
      <c r="Q32" s="34">
        <v>0.11647293438095448</v>
      </c>
      <c r="R32" s="34">
        <v>7.0467568552812804E-2</v>
      </c>
      <c r="S32" s="34">
        <v>6.6891833035210721E-2</v>
      </c>
      <c r="T32" s="15">
        <v>3.9570371898655983E-2</v>
      </c>
      <c r="U32" s="15">
        <v>1.8658103837020618E-2</v>
      </c>
      <c r="V32" s="15">
        <v>3.5590484941555187E-2</v>
      </c>
      <c r="W32" s="15">
        <v>2.5000000000000001E-2</v>
      </c>
      <c r="X32" s="15">
        <v>1.4E-2</v>
      </c>
    </row>
    <row r="33" spans="1:24" x14ac:dyDescent="0.3">
      <c r="A33" s="7" t="s">
        <v>10</v>
      </c>
      <c r="B33" s="19">
        <v>0.1445673582043</v>
      </c>
      <c r="C33" s="19">
        <v>0.124399215283996</v>
      </c>
      <c r="D33" s="52">
        <v>0.12410963846604611</v>
      </c>
      <c r="E33" s="52">
        <v>0.12352839141490426</v>
      </c>
      <c r="F33" s="53">
        <v>0.10659655468979523</v>
      </c>
      <c r="G33" s="53">
        <v>0.10180677776266493</v>
      </c>
      <c r="H33" s="54">
        <v>0.10248714904425359</v>
      </c>
      <c r="I33" s="54">
        <v>9.7922886247808053E-2</v>
      </c>
      <c r="J33" s="54">
        <v>7.9174544459306315E-2</v>
      </c>
      <c r="K33" s="54">
        <v>0.12777069657366172</v>
      </c>
      <c r="L33" s="54">
        <v>0.11601794205919684</v>
      </c>
      <c r="M33" s="54">
        <v>0.10988968843653395</v>
      </c>
      <c r="N33" s="54">
        <v>0.10295073517966195</v>
      </c>
      <c r="O33" s="19">
        <v>0.11420251942615216</v>
      </c>
      <c r="P33" s="19">
        <v>0.15982210076056275</v>
      </c>
      <c r="Q33" s="19">
        <v>0.24049586229479225</v>
      </c>
      <c r="R33" s="19">
        <v>0.2106394520542714</v>
      </c>
      <c r="S33" s="19">
        <v>0.18556190851174109</v>
      </c>
      <c r="T33" s="19">
        <v>6.5175338209219849E-2</v>
      </c>
      <c r="U33" s="19">
        <v>5.6866435470563276E-2</v>
      </c>
      <c r="V33" s="19">
        <v>4.3745956140708621E-2</v>
      </c>
      <c r="W33" s="19">
        <v>2.1028995033683176E-2</v>
      </c>
      <c r="X33" s="19">
        <v>1.350330078856826E-2</v>
      </c>
    </row>
    <row r="34" spans="1:24" ht="15.75" customHeight="1" thickBot="1" x14ac:dyDescent="0.35">
      <c r="A34" s="6" t="s">
        <v>4</v>
      </c>
      <c r="B34" s="35">
        <v>0.79400000000000004</v>
      </c>
      <c r="C34" s="35">
        <v>0.79057761414650873</v>
      </c>
      <c r="D34" s="36">
        <v>0.78300000000000003</v>
      </c>
      <c r="E34" s="36">
        <v>0.78500000000000003</v>
      </c>
      <c r="F34" s="36">
        <v>0.79100000000000004</v>
      </c>
      <c r="G34" s="36">
        <v>0.78200000000000003</v>
      </c>
      <c r="H34" s="36">
        <v>0.76474116717098295</v>
      </c>
      <c r="I34" s="36">
        <v>0.79177896135700399</v>
      </c>
      <c r="J34" s="36">
        <v>0.77359534285961129</v>
      </c>
      <c r="K34" s="36">
        <v>0.78605974359434294</v>
      </c>
      <c r="L34" s="36">
        <v>0.78952849044627738</v>
      </c>
      <c r="M34" s="36">
        <v>0.77460326656350142</v>
      </c>
      <c r="N34" s="36">
        <v>0.78315216753281969</v>
      </c>
      <c r="O34" s="36">
        <v>0.79864723062124843</v>
      </c>
      <c r="P34" s="36">
        <v>0.81365198606632427</v>
      </c>
      <c r="Q34" s="36">
        <v>0.68582312655853428</v>
      </c>
      <c r="R34" s="36">
        <v>0.728218937298588</v>
      </c>
      <c r="S34" s="36">
        <v>0.76104945822019132</v>
      </c>
      <c r="T34" s="36">
        <v>0.73516833680944493</v>
      </c>
      <c r="U34" s="36">
        <v>0.72000506732454672</v>
      </c>
      <c r="V34" s="36">
        <v>0.71406180004477648</v>
      </c>
      <c r="W34" s="36">
        <v>0.71</v>
      </c>
      <c r="X34" s="36">
        <v>0.69699999999999995</v>
      </c>
    </row>
    <row r="35" spans="1:24" ht="15.75" customHeight="1" thickTop="1" x14ac:dyDescent="0.3">
      <c r="A35" s="73" t="s">
        <v>22</v>
      </c>
      <c r="B35" s="73"/>
      <c r="C35" s="73"/>
      <c r="D35" s="8"/>
      <c r="E35" s="8"/>
      <c r="F35" s="8"/>
      <c r="G35" s="8"/>
      <c r="H35" s="8"/>
      <c r="I35" s="8"/>
      <c r="J35" s="8"/>
      <c r="K35" s="8"/>
      <c r="L35" s="8"/>
      <c r="M35" s="8"/>
      <c r="N35" s="42"/>
    </row>
    <row r="36" spans="1:24" ht="15" customHeight="1" x14ac:dyDescent="0.3">
      <c r="B36" s="16"/>
      <c r="D36" s="51"/>
      <c r="E36" s="49"/>
      <c r="F36" s="51"/>
      <c r="G36" s="46"/>
      <c r="H36" s="51"/>
      <c r="I36" s="51"/>
      <c r="J36" s="51"/>
      <c r="K36" s="51"/>
      <c r="L36" s="51"/>
      <c r="M36" s="51"/>
      <c r="N36" s="55"/>
      <c r="O36" s="44"/>
      <c r="P36" s="49"/>
      <c r="Q36" s="72"/>
      <c r="R36" s="72"/>
      <c r="S36" s="72"/>
      <c r="T36" s="72"/>
      <c r="U36" s="72"/>
      <c r="V36" s="72"/>
      <c r="W36" s="72"/>
      <c r="X36" s="72"/>
    </row>
    <row r="37" spans="1:24" ht="15" customHeight="1" x14ac:dyDescent="0.3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71"/>
      <c r="Q37" s="70"/>
      <c r="R37" s="70"/>
      <c r="S37" s="70"/>
      <c r="T37" s="70"/>
      <c r="U37" s="70"/>
      <c r="V37" s="70"/>
      <c r="W37" s="70"/>
      <c r="X37" s="70"/>
    </row>
    <row r="38" spans="1:24" x14ac:dyDescent="0.3">
      <c r="A38" s="74" t="s">
        <v>6</v>
      </c>
      <c r="B38" s="74"/>
      <c r="C38" s="74"/>
      <c r="D38" s="74"/>
      <c r="E38" s="74"/>
      <c r="F38" s="74"/>
      <c r="G38" s="74"/>
      <c r="H38" s="74"/>
      <c r="I38" s="74"/>
    </row>
    <row r="39" spans="1:24" ht="15.75" customHeight="1" thickBo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24" ht="23.25" customHeight="1" thickTop="1" x14ac:dyDescent="0.3">
      <c r="A40" s="9"/>
      <c r="B40" s="31" t="s">
        <v>12</v>
      </c>
      <c r="C40" s="31" t="s">
        <v>16</v>
      </c>
      <c r="D40" s="31" t="s">
        <v>13</v>
      </c>
      <c r="E40" s="31" t="s">
        <v>17</v>
      </c>
      <c r="F40" s="31" t="s">
        <v>14</v>
      </c>
      <c r="G40" s="31" t="s">
        <v>18</v>
      </c>
      <c r="H40" s="31" t="s">
        <v>15</v>
      </c>
      <c r="I40" s="31" t="s">
        <v>19</v>
      </c>
      <c r="J40" s="31" t="s">
        <v>20</v>
      </c>
      <c r="K40" s="31" t="s">
        <v>21</v>
      </c>
      <c r="L40" s="31" t="s">
        <v>23</v>
      </c>
      <c r="M40" s="31" t="s">
        <v>24</v>
      </c>
      <c r="N40" s="31" t="s">
        <v>25</v>
      </c>
      <c r="O40" s="31" t="s">
        <v>29</v>
      </c>
      <c r="P40" s="31" t="s">
        <v>30</v>
      </c>
      <c r="Q40" s="31" t="s">
        <v>31</v>
      </c>
      <c r="R40" s="31" t="s">
        <v>32</v>
      </c>
      <c r="S40" s="31" t="s">
        <v>33</v>
      </c>
      <c r="T40" s="31" t="s">
        <v>41</v>
      </c>
      <c r="U40" s="31" t="s">
        <v>36</v>
      </c>
      <c r="V40" s="31" t="s">
        <v>37</v>
      </c>
      <c r="W40" s="31" t="s">
        <v>38</v>
      </c>
      <c r="X40" s="31" t="s">
        <v>39</v>
      </c>
    </row>
    <row r="41" spans="1:24" x14ac:dyDescent="0.3">
      <c r="A41" s="7" t="s">
        <v>0</v>
      </c>
      <c r="B41" s="17">
        <v>169467</v>
      </c>
      <c r="C41" s="2">
        <v>171313.85406472828</v>
      </c>
      <c r="D41" s="12">
        <v>173911.00000000148</v>
      </c>
      <c r="E41" s="1">
        <v>175806.99999999846</v>
      </c>
      <c r="F41" s="13">
        <v>178470.9999999975</v>
      </c>
      <c r="G41" s="13">
        <v>180416.99999999211</v>
      </c>
      <c r="H41" s="13">
        <v>183150.99999999956</v>
      </c>
      <c r="I41" s="13">
        <v>185148.00000000442</v>
      </c>
      <c r="J41" s="13">
        <v>187953.00000000186</v>
      </c>
      <c r="K41" s="13">
        <v>190002.99999999828</v>
      </c>
      <c r="L41" s="13">
        <v>192881.00000000003</v>
      </c>
      <c r="M41" s="13">
        <v>194984.99999999837</v>
      </c>
      <c r="N41" s="13">
        <v>197938.99999999924</v>
      </c>
      <c r="O41" s="13">
        <v>203128.99999999808</v>
      </c>
      <c r="P41" s="62">
        <v>205345.0000000023</v>
      </c>
      <c r="Q41" s="62">
        <v>199761.2037200651</v>
      </c>
      <c r="R41" s="62">
        <v>201623.11986516844</v>
      </c>
      <c r="S41" s="62">
        <v>203175.70984542029</v>
      </c>
      <c r="T41" s="62">
        <v>203248.37580411395</v>
      </c>
      <c r="U41" s="62">
        <v>204582.27808884857</v>
      </c>
      <c r="V41" s="62">
        <v>206006.88213868544</v>
      </c>
      <c r="W41" s="62">
        <v>208020</v>
      </c>
      <c r="X41" s="62">
        <v>209526</v>
      </c>
    </row>
    <row r="42" spans="1:24" x14ac:dyDescent="0.3">
      <c r="A42" s="40" t="s">
        <v>27</v>
      </c>
      <c r="B42" s="14">
        <v>115093</v>
      </c>
      <c r="C42" s="14">
        <v>114802.50704782952</v>
      </c>
      <c r="D42" s="14">
        <v>116539.15880886713</v>
      </c>
      <c r="E42" s="14">
        <v>117806.93037054736</v>
      </c>
      <c r="F42" s="14">
        <v>119588.31390838241</v>
      </c>
      <c r="G42" s="14">
        <v>120889.62924245867</v>
      </c>
      <c r="H42" s="14">
        <v>122717.75978264611</v>
      </c>
      <c r="I42" s="14">
        <v>124053.058721615</v>
      </c>
      <c r="J42" s="14">
        <v>125928.66832382977</v>
      </c>
      <c r="K42" s="14">
        <v>127299.55235626151</v>
      </c>
      <c r="L42" s="14">
        <v>129223.97345106465</v>
      </c>
      <c r="M42" s="14">
        <v>130630.85763868314</v>
      </c>
      <c r="N42" s="14">
        <v>132867.33870796437</v>
      </c>
      <c r="O42" s="14">
        <v>136076.59385872819</v>
      </c>
      <c r="P42" s="62">
        <v>137558.30196892633</v>
      </c>
      <c r="Q42" s="62">
        <v>149172</v>
      </c>
      <c r="R42" s="62">
        <v>147712</v>
      </c>
      <c r="S42" s="62">
        <v>148518</v>
      </c>
      <c r="T42" s="62">
        <v>150556</v>
      </c>
      <c r="U42" s="62">
        <v>156139</v>
      </c>
      <c r="V42" s="62">
        <v>152941</v>
      </c>
      <c r="W42" s="62">
        <v>155047</v>
      </c>
      <c r="X42" s="62">
        <v>153448</v>
      </c>
    </row>
    <row r="43" spans="1:24" x14ac:dyDescent="0.3">
      <c r="A43" s="40" t="s">
        <v>26</v>
      </c>
      <c r="B43" s="17">
        <v>54374</v>
      </c>
      <c r="C43" s="2">
        <v>56511.347016898755</v>
      </c>
      <c r="D43" s="12">
        <v>57371.84119113435</v>
      </c>
      <c r="E43" s="1">
        <v>58000.0696294511</v>
      </c>
      <c r="F43" s="13">
        <v>58882.686091615091</v>
      </c>
      <c r="G43" s="13">
        <v>59527.370757533448</v>
      </c>
      <c r="H43" s="13">
        <v>60433.240217353443</v>
      </c>
      <c r="I43" s="13">
        <v>61094.941278389415</v>
      </c>
      <c r="J43" s="13">
        <v>62024.331676172085</v>
      </c>
      <c r="K43" s="13">
        <v>62703.44764373677</v>
      </c>
      <c r="L43" s="13">
        <v>63657.026548935377</v>
      </c>
      <c r="M43" s="13">
        <v>64354.142361315236</v>
      </c>
      <c r="N43" s="13">
        <v>65071.661292034871</v>
      </c>
      <c r="O43" s="13">
        <v>67052.406141269908</v>
      </c>
      <c r="P43" s="14">
        <v>67786.698031075954</v>
      </c>
      <c r="Q43" s="14">
        <f>Q41-Q42</f>
        <v>50589.203720065096</v>
      </c>
      <c r="R43" s="14">
        <f t="shared" ref="R43:S43" si="9">R41-R42</f>
        <v>53911.119865168439</v>
      </c>
      <c r="S43" s="14">
        <f t="shared" si="9"/>
        <v>54657.709845420293</v>
      </c>
      <c r="T43" s="14">
        <f t="shared" ref="T43" si="10">T41-T42</f>
        <v>52692.375804113952</v>
      </c>
      <c r="U43" s="14">
        <f t="shared" ref="U43" si="11">U41-U42</f>
        <v>48443.278088848572</v>
      </c>
      <c r="V43" s="14">
        <f t="shared" ref="V43" si="12">V41-V42</f>
        <v>53065.88213868544</v>
      </c>
      <c r="W43" s="14">
        <f t="shared" ref="W43" si="13">W41-W42</f>
        <v>52973</v>
      </c>
      <c r="X43" s="14">
        <f t="shared" ref="X43" si="14">X41-X42</f>
        <v>56078</v>
      </c>
    </row>
    <row r="44" spans="1:24" x14ac:dyDescent="0.3">
      <c r="A44" s="7" t="s">
        <v>1</v>
      </c>
      <c r="B44" s="17">
        <v>46428</v>
      </c>
      <c r="C44" s="2">
        <v>47529.109311019638</v>
      </c>
      <c r="D44" s="12">
        <v>46857.893367374738</v>
      </c>
      <c r="E44" s="13">
        <v>45577.571867112187</v>
      </c>
      <c r="F44" s="13">
        <v>46661.625989505621</v>
      </c>
      <c r="G44" s="13">
        <v>48075.84566074903</v>
      </c>
      <c r="H44" s="13">
        <v>51655.516455380523</v>
      </c>
      <c r="I44" s="13">
        <v>49954.314398743532</v>
      </c>
      <c r="J44" s="13">
        <v>54658.005154141683</v>
      </c>
      <c r="K44" s="13">
        <v>52550.126952954131</v>
      </c>
      <c r="L44" s="13">
        <v>54074.079867267639</v>
      </c>
      <c r="M44" s="13">
        <v>57171.73340682713</v>
      </c>
      <c r="N44" s="13">
        <v>59508.057787796635</v>
      </c>
      <c r="O44" s="13">
        <v>63695.070699662334</v>
      </c>
      <c r="P44" s="62">
        <v>67724.280370009408</v>
      </c>
      <c r="Q44" s="62">
        <v>51931.883435017007</v>
      </c>
      <c r="R44" s="62">
        <v>56196.206014789699</v>
      </c>
      <c r="S44" s="62">
        <v>61721.14605711271</v>
      </c>
      <c r="T44" s="62">
        <v>61448.070352416944</v>
      </c>
      <c r="U44" s="62">
        <v>66771.858407749998</v>
      </c>
      <c r="V44" s="62">
        <v>63634.36874187745</v>
      </c>
      <c r="W44" s="62">
        <v>66691</v>
      </c>
      <c r="X44" s="62">
        <v>64056</v>
      </c>
    </row>
    <row r="45" spans="1:24" x14ac:dyDescent="0.3">
      <c r="A45" s="7" t="s">
        <v>2</v>
      </c>
      <c r="B45" s="17">
        <v>13287</v>
      </c>
      <c r="C45" s="2">
        <v>13719.220893681253</v>
      </c>
      <c r="D45" s="12">
        <v>11845.879520370678</v>
      </c>
      <c r="E45" s="13">
        <v>12453.131572987288</v>
      </c>
      <c r="F45" s="13">
        <v>11244.295978248681</v>
      </c>
      <c r="G45" s="13">
        <v>12314.036053154063</v>
      </c>
      <c r="H45" s="13">
        <v>9210.8642448737464</v>
      </c>
      <c r="I45" s="13">
        <v>9275.2286180670781</v>
      </c>
      <c r="J45" s="13">
        <v>8631.5644745847185</v>
      </c>
      <c r="K45" s="13">
        <v>11190.721818196933</v>
      </c>
      <c r="L45" s="13">
        <v>9977.8235255618038</v>
      </c>
      <c r="M45" s="13">
        <v>9006.2691069577377</v>
      </c>
      <c r="N45" s="13">
        <v>10385.803333520566</v>
      </c>
      <c r="O45" s="13">
        <v>8056.1248852917324</v>
      </c>
      <c r="P45" s="62">
        <v>12610.043583103634</v>
      </c>
      <c r="Q45" s="62">
        <v>10570.385786768496</v>
      </c>
      <c r="R45" s="62">
        <v>11928.546260807427</v>
      </c>
      <c r="S45" s="62">
        <v>9206.2187335281706</v>
      </c>
      <c r="T45" s="62">
        <v>4497.3232123439238</v>
      </c>
      <c r="U45" s="62">
        <v>2866.6797280394594</v>
      </c>
      <c r="V45" s="62">
        <v>2979.1556436794517</v>
      </c>
      <c r="W45" s="62">
        <v>2618</v>
      </c>
      <c r="X45" s="62">
        <v>2080</v>
      </c>
    </row>
    <row r="46" spans="1:24" x14ac:dyDescent="0.3">
      <c r="A46" s="7" t="s">
        <v>40</v>
      </c>
      <c r="B46" s="17">
        <f>B44+B45</f>
        <v>59715</v>
      </c>
      <c r="C46" s="17">
        <f t="shared" ref="C46" si="15">C44+C45</f>
        <v>61248.330204700891</v>
      </c>
      <c r="D46" s="17">
        <f t="shared" ref="D46" si="16">D44+D45</f>
        <v>58703.772887745414</v>
      </c>
      <c r="E46" s="17">
        <f t="shared" ref="E46" si="17">E44+E45</f>
        <v>58030.703440099474</v>
      </c>
      <c r="F46" s="17">
        <f t="shared" ref="F46" si="18">F44+F45</f>
        <v>57905.921967754301</v>
      </c>
      <c r="G46" s="17">
        <f t="shared" ref="G46" si="19">G44+G45</f>
        <v>60389.881713903094</v>
      </c>
      <c r="H46" s="17">
        <f t="shared" ref="H46" si="20">H44+H45</f>
        <v>60866.380700254267</v>
      </c>
      <c r="I46" s="17">
        <f t="shared" ref="I46" si="21">I44+I45</f>
        <v>59229.54301681061</v>
      </c>
      <c r="J46" s="17">
        <f t="shared" ref="J46" si="22">J44+J45</f>
        <v>63289.5696287264</v>
      </c>
      <c r="K46" s="17">
        <f t="shared" ref="K46" si="23">K44+K45</f>
        <v>63740.848771151068</v>
      </c>
      <c r="L46" s="17">
        <f t="shared" ref="L46" si="24">L44+L45</f>
        <v>64051.903392829445</v>
      </c>
      <c r="M46" s="17">
        <f t="shared" ref="M46" si="25">M44+M45</f>
        <v>66178.002513784872</v>
      </c>
      <c r="N46" s="17">
        <f t="shared" ref="N46" si="26">N44+N45</f>
        <v>69893.861121317197</v>
      </c>
      <c r="O46" s="17">
        <f t="shared" ref="O46" si="27">O44+O45</f>
        <v>71751.195584954068</v>
      </c>
      <c r="P46" s="17">
        <f t="shared" ref="P46" si="28">P44+P45</f>
        <v>80334.323953113038</v>
      </c>
      <c r="Q46" s="17">
        <f t="shared" ref="Q46" si="29">Q44+Q45</f>
        <v>62502.269221785507</v>
      </c>
      <c r="R46" s="17">
        <f t="shared" ref="R46" si="30">R44+R45</f>
        <v>68124.752275597129</v>
      </c>
      <c r="S46" s="17">
        <f t="shared" ref="S46" si="31">S44+S45</f>
        <v>70927.364790640888</v>
      </c>
      <c r="T46" s="62">
        <v>65945.393564760874</v>
      </c>
      <c r="U46" s="62">
        <v>69638.538135789451</v>
      </c>
      <c r="V46" s="62">
        <v>66613.524385556899</v>
      </c>
      <c r="W46" s="62">
        <v>69309</v>
      </c>
      <c r="X46" s="62">
        <v>66136</v>
      </c>
    </row>
    <row r="47" spans="1:24" x14ac:dyDescent="0.3">
      <c r="A47" s="7" t="s">
        <v>7</v>
      </c>
      <c r="B47" s="17">
        <v>55378</v>
      </c>
      <c r="C47" s="2">
        <v>53554.176843128633</v>
      </c>
      <c r="D47" s="12">
        <v>56694.462637500917</v>
      </c>
      <c r="E47" s="3">
        <v>59644.685361092554</v>
      </c>
      <c r="F47" s="13">
        <v>61308.258498752257</v>
      </c>
      <c r="G47" s="13">
        <v>59043.232883941469</v>
      </c>
      <c r="H47" s="13">
        <v>60729.591199673399</v>
      </c>
      <c r="I47" s="13">
        <v>64823.515704801976</v>
      </c>
      <c r="J47" s="13">
        <v>62639.098695101668</v>
      </c>
      <c r="K47" s="13">
        <v>63174.216390122121</v>
      </c>
      <c r="L47" s="13">
        <v>64877.562875047544</v>
      </c>
      <c r="M47" s="13">
        <v>64297.447011105054</v>
      </c>
      <c r="N47" s="13">
        <v>62147.784856039048</v>
      </c>
      <c r="O47" s="13">
        <v>63397.898770784501</v>
      </c>
      <c r="P47" s="62">
        <v>56157.274815949429</v>
      </c>
      <c r="Q47" s="62">
        <v>86612.050507777458</v>
      </c>
      <c r="R47" s="62">
        <v>78429.45735841291</v>
      </c>
      <c r="S47" s="62">
        <v>77354.117400441144</v>
      </c>
      <c r="T47" s="62">
        <v>84400.97640766004</v>
      </c>
      <c r="U47" s="62">
        <v>84649.660956777778</v>
      </c>
      <c r="V47" s="62">
        <v>85363.074696080119</v>
      </c>
      <c r="W47" s="62">
        <v>85541</v>
      </c>
      <c r="X47" s="62">
        <v>85604</v>
      </c>
    </row>
    <row r="48" spans="1:24" x14ac:dyDescent="0.3">
      <c r="A48" s="7" t="s">
        <v>9</v>
      </c>
      <c r="B48" s="22" t="s">
        <v>11</v>
      </c>
      <c r="C48" s="22" t="s">
        <v>11</v>
      </c>
      <c r="D48" s="12">
        <v>1140.9232836207027</v>
      </c>
      <c r="E48" s="3">
        <v>131.54156935535855</v>
      </c>
      <c r="F48" s="13">
        <v>374.13344187668542</v>
      </c>
      <c r="G48" s="13">
        <v>1456.5146446223716</v>
      </c>
      <c r="H48" s="13">
        <v>1121.7878827170225</v>
      </c>
      <c r="I48" s="13">
        <v>0</v>
      </c>
      <c r="J48" s="13">
        <v>0</v>
      </c>
      <c r="K48" s="13">
        <v>384.48719499058848</v>
      </c>
      <c r="L48" s="13">
        <v>294.50718318737574</v>
      </c>
      <c r="M48" s="13">
        <v>155.40811379434751</v>
      </c>
      <c r="N48" s="13">
        <v>825.69273060900287</v>
      </c>
      <c r="O48" s="13">
        <v>927.49950299126533</v>
      </c>
      <c r="P48" s="62">
        <v>1066.7031998628117</v>
      </c>
      <c r="Q48" s="62">
        <v>58.010585748017775</v>
      </c>
      <c r="R48" s="62">
        <v>1157.5509327474851</v>
      </c>
      <c r="S48" s="62">
        <v>236.05364309439656</v>
      </c>
      <c r="T48" s="62">
        <v>210.10008252659952</v>
      </c>
      <c r="U48" s="62">
        <v>1850.720279295828</v>
      </c>
      <c r="V48" s="62">
        <v>963.97990569254262</v>
      </c>
      <c r="W48" s="62">
        <v>197</v>
      </c>
      <c r="X48" s="62">
        <v>1709</v>
      </c>
    </row>
    <row r="49" spans="1:24" x14ac:dyDescent="0.3">
      <c r="A49" s="7" t="s">
        <v>8</v>
      </c>
      <c r="B49" s="18">
        <v>0.67914697256693002</v>
      </c>
      <c r="C49" s="18">
        <v>0.67012973162376699</v>
      </c>
      <c r="D49" s="15">
        <v>0.66354765095506696</v>
      </c>
      <c r="E49" s="15">
        <v>0.66934416036450595</v>
      </c>
      <c r="F49" s="26">
        <v>0.66797507979734982</v>
      </c>
      <c r="G49" s="26">
        <v>0.66198370773182225</v>
      </c>
      <c r="H49" s="15">
        <v>0.66391104553034863</v>
      </c>
      <c r="I49" s="15">
        <v>0.67002105732498041</v>
      </c>
      <c r="J49" s="15">
        <v>0.67000084235860402</v>
      </c>
      <c r="K49" s="15">
        <v>0.66794811529443987</v>
      </c>
      <c r="L49" s="15">
        <v>0.66844046986420591</v>
      </c>
      <c r="M49" s="15">
        <v>0.66915634292325199</v>
      </c>
      <c r="N49" s="15">
        <v>0.66708251520597839</v>
      </c>
      <c r="O49" s="15">
        <v>0.6653362855906283</v>
      </c>
      <c r="P49" s="15">
        <v>0.66469404547985889</v>
      </c>
      <c r="Q49" s="15">
        <v>0.74675160752956737</v>
      </c>
      <c r="R49" s="15">
        <v>0.73261439510895154</v>
      </c>
      <c r="S49" s="15">
        <v>0.73098304966176886</v>
      </c>
      <c r="T49" s="15">
        <v>0.74074884684491826</v>
      </c>
      <c r="U49" s="15">
        <v>0.76320882462844597</v>
      </c>
      <c r="V49" s="15">
        <v>0.74240723616718263</v>
      </c>
      <c r="W49" s="15">
        <v>0.74534660128833763</v>
      </c>
      <c r="X49" s="15">
        <v>0.73235779807756551</v>
      </c>
    </row>
    <row r="50" spans="1:24" x14ac:dyDescent="0.3">
      <c r="A50" s="7" t="s">
        <v>3</v>
      </c>
      <c r="B50" s="18">
        <v>0.223</v>
      </c>
      <c r="C50" s="18">
        <v>0.223993386396488</v>
      </c>
      <c r="D50" s="18">
        <v>0.20179076978617</v>
      </c>
      <c r="E50" s="18">
        <v>0.21459556467106899</v>
      </c>
      <c r="F50" s="33">
        <v>0.19400000000000001</v>
      </c>
      <c r="G50" s="33">
        <v>0.20399999999999999</v>
      </c>
      <c r="H50" s="15">
        <v>0.151329258268765</v>
      </c>
      <c r="I50" s="15">
        <v>0.15659801081758401</v>
      </c>
      <c r="J50" s="15">
        <v>0.13638210095628381</v>
      </c>
      <c r="K50" s="15">
        <v>0.17571063622441827</v>
      </c>
      <c r="L50" s="15">
        <v>0.15577715878898929</v>
      </c>
      <c r="M50" s="34">
        <v>0.13609158277452893</v>
      </c>
      <c r="N50" s="34">
        <v>0.1485939275195223</v>
      </c>
      <c r="O50" s="34">
        <v>0.11227861528458029</v>
      </c>
      <c r="P50" s="34">
        <v>0.15696956123591033</v>
      </c>
      <c r="Q50" s="34">
        <v>0.16912003225451103</v>
      </c>
      <c r="R50" s="34">
        <v>0.17509856347881847</v>
      </c>
      <c r="S50" s="34">
        <v>0.12979783981404824</v>
      </c>
      <c r="T50" s="34">
        <v>6.8197685527911542E-2</v>
      </c>
      <c r="U50" s="34">
        <v>4.1165133628303173E-2</v>
      </c>
      <c r="V50" s="34">
        <v>4.4722984876707561E-2</v>
      </c>
      <c r="W50" s="34">
        <v>3.9E-2</v>
      </c>
      <c r="X50" s="34">
        <v>3.1E-2</v>
      </c>
    </row>
    <row r="51" spans="1:24" x14ac:dyDescent="0.3">
      <c r="A51" s="7" t="s">
        <v>10</v>
      </c>
      <c r="B51" s="19">
        <v>0.25643258187939899</v>
      </c>
      <c r="C51" s="19">
        <v>0.21239003617641</v>
      </c>
      <c r="D51" s="52">
        <v>0.2334317913543148</v>
      </c>
      <c r="E51" s="52">
        <v>0.21881561295472685</v>
      </c>
      <c r="F51" s="53">
        <v>0.23245861499914297</v>
      </c>
      <c r="G51" s="53">
        <v>0.19619837526382072</v>
      </c>
      <c r="H51" s="54">
        <v>0.190986080984172</v>
      </c>
      <c r="I51" s="54">
        <v>0.19749014209821031</v>
      </c>
      <c r="J51" s="54">
        <v>0.22080173733195577</v>
      </c>
      <c r="K51" s="54">
        <v>0.23675582592327049</v>
      </c>
      <c r="L51" s="54">
        <v>0.25686861185619642</v>
      </c>
      <c r="M51" s="19">
        <v>0.21185883877459818</v>
      </c>
      <c r="N51" s="19">
        <v>0.20236058082901975</v>
      </c>
      <c r="O51" s="19">
        <v>0.2201281738972754</v>
      </c>
      <c r="P51" s="19">
        <v>0.33001481557432255</v>
      </c>
      <c r="Q51" s="19">
        <v>0.23490543596258187</v>
      </c>
      <c r="R51" s="19">
        <v>0.20975515947904402</v>
      </c>
      <c r="S51" s="19">
        <v>0.19694085373797482</v>
      </c>
      <c r="T51" s="19">
        <v>7.2792289234374502E-2</v>
      </c>
      <c r="U51" s="19">
        <v>7.6778544915014166E-2</v>
      </c>
      <c r="V51" s="19">
        <v>4.6306126000861821E-2</v>
      </c>
      <c r="W51" s="19">
        <v>3.1746175666418422E-2</v>
      </c>
      <c r="X51" s="19">
        <v>3.4686211125526251E-2</v>
      </c>
    </row>
    <row r="52" spans="1:24" ht="15.75" customHeight="1" thickBot="1" x14ac:dyDescent="0.35">
      <c r="A52" s="6" t="s">
        <v>4</v>
      </c>
      <c r="B52" s="35">
        <v>0.51900000000000002</v>
      </c>
      <c r="C52" s="35">
        <v>0.533510389099633</v>
      </c>
      <c r="D52" s="36">
        <v>0.50900000000000001</v>
      </c>
      <c r="E52" s="36">
        <v>0.49299999999999999</v>
      </c>
      <c r="F52" s="36">
        <v>0.48599999999999999</v>
      </c>
      <c r="G52" s="36">
        <v>0.50600000000000001</v>
      </c>
      <c r="H52" s="36">
        <v>0.49598673254840098</v>
      </c>
      <c r="I52" s="36">
        <v>0.47745330608676401</v>
      </c>
      <c r="J52" s="36">
        <v>0.50258269599084537</v>
      </c>
      <c r="K52" s="36">
        <v>0.5025022564632633</v>
      </c>
      <c r="L52" s="36">
        <v>0.49679801869146251</v>
      </c>
      <c r="M52" s="36">
        <v>0.50720654923791264</v>
      </c>
      <c r="N52" s="36">
        <v>0.52933194375131665</v>
      </c>
      <c r="O52" s="36">
        <v>0.53090400588324349</v>
      </c>
      <c r="P52" s="36">
        <v>0.58856607056845334</v>
      </c>
      <c r="Q52" s="36">
        <v>0.41915672039507007</v>
      </c>
      <c r="R52" s="36">
        <v>0.46484336714533914</v>
      </c>
      <c r="S52" s="36">
        <v>0.47832921375334497</v>
      </c>
      <c r="T52" s="36">
        <v>0.43862311791669928</v>
      </c>
      <c r="U52" s="36">
        <v>0.45135362617078001</v>
      </c>
      <c r="V52" s="36">
        <v>0.43831435094671528</v>
      </c>
      <c r="W52" s="36">
        <v>0.44800000000000001</v>
      </c>
      <c r="X52" s="36">
        <v>0.436</v>
      </c>
    </row>
    <row r="53" spans="1:24" ht="15.75" customHeight="1" thickTop="1" x14ac:dyDescent="0.3">
      <c r="A53" s="73" t="s">
        <v>22</v>
      </c>
      <c r="B53" s="73"/>
      <c r="C53" s="73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24" x14ac:dyDescent="0.3">
      <c r="D54" s="50"/>
      <c r="E54" s="48"/>
      <c r="F54" s="50"/>
      <c r="G54" s="45"/>
      <c r="H54" s="50"/>
      <c r="I54" s="50"/>
      <c r="J54" s="50"/>
      <c r="K54" s="50"/>
      <c r="L54" s="50"/>
      <c r="M54" s="50"/>
      <c r="N54" s="57"/>
      <c r="O54" s="47"/>
      <c r="P54" s="57"/>
      <c r="Q54" s="72"/>
      <c r="R54" s="72"/>
      <c r="S54" s="72"/>
      <c r="T54" s="72"/>
      <c r="U54" s="72"/>
      <c r="V54" s="72"/>
      <c r="W54" s="72"/>
      <c r="X54" s="72"/>
    </row>
    <row r="55" spans="1:24" x14ac:dyDescent="0.3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70"/>
      <c r="R55" s="70"/>
      <c r="S55" s="70"/>
      <c r="T55" s="70"/>
      <c r="U55" s="70"/>
      <c r="V55" s="70"/>
      <c r="W55" s="70"/>
      <c r="X55" s="70"/>
    </row>
    <row r="56" spans="1:24" x14ac:dyDescent="0.3">
      <c r="D56" s="58"/>
      <c r="E56" s="58"/>
    </row>
    <row r="57" spans="1:24" x14ac:dyDescent="0.3"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24" x14ac:dyDescent="0.3"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</sheetData>
  <mergeCells count="6">
    <mergeCell ref="A53:C53"/>
    <mergeCell ref="A38:I38"/>
    <mergeCell ref="A17:C17"/>
    <mergeCell ref="A35:C35"/>
    <mergeCell ref="A2:B2"/>
    <mergeCell ref="A20:B20"/>
  </mergeCells>
  <phoneticPr fontId="6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Eliezer Chi</cp:lastModifiedBy>
  <dcterms:created xsi:type="dcterms:W3CDTF">2016-01-19T20:13:47Z</dcterms:created>
  <dcterms:modified xsi:type="dcterms:W3CDTF">2025-02-03T14:14:09Z</dcterms:modified>
</cp:coreProperties>
</file>