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siborg-my.sharepoint.com/personal/jromero_mail_sib_org_bz/Documents/Website/Census/"/>
    </mc:Choice>
  </mc:AlternateContent>
  <xr:revisionPtr revIDLastSave="198" documentId="8_{9A00DAD0-81B4-411C-940B-270CF96E1446}" xr6:coauthVersionLast="47" xr6:coauthVersionMax="47" xr10:uidLastSave="{5E885D3F-C128-4465-9ACE-33085D07CE73}"/>
  <bookViews>
    <workbookView xWindow="28680" yWindow="-120" windowWidth="29040" windowHeight="15840" tabRatio="837" activeTab="1" xr2:uid="{2C21DD8B-DAA8-4905-A741-68BD3C537988}"/>
  </bookViews>
  <sheets>
    <sheet name="Table List" sheetId="13" r:id="rId1"/>
    <sheet name="PopulationChange" sheetId="1" r:id="rId2"/>
    <sheet name="Admin_Area" sheetId="2" state="hidden" r:id="rId3"/>
    <sheet name="Population_CTV" sheetId="9" state="hidden" r:id="rId4"/>
    <sheet name="Density" sheetId="10" r:id="rId5"/>
    <sheet name="Single_Age_Sex" sheetId="11" r:id="rId6"/>
    <sheet name="Sex_Ratio" sheetId="4" state="hidden" r:id="rId7"/>
    <sheet name="Age_Groups" sheetId="6" r:id="rId8"/>
    <sheet name="Languages_Spoken" sheetId="8" r:id="rId9"/>
    <sheet name="Ethnicity_by_District" sheetId="7" r:id="rId10"/>
    <sheet name="Religion_by_District" sheetId="12" r:id="rId11"/>
  </sheets>
  <definedNames>
    <definedName name="_xlnm._FilterDatabase" localSheetId="8" hidden="1">Languages_Spoken!#REF!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G4" i="6"/>
  <c r="F4" i="6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K5" i="4"/>
  <c r="J5" i="4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4" i="2"/>
  <c r="F4" i="2" s="1"/>
  <c r="D6" i="1"/>
  <c r="E6" i="1" s="1"/>
  <c r="D7" i="1"/>
  <c r="E7" i="1" s="1"/>
  <c r="D8" i="1"/>
  <c r="E8" i="1" s="1"/>
  <c r="D9" i="1"/>
  <c r="E9" i="1" s="1"/>
  <c r="D5" i="1"/>
  <c r="E5" i="1" s="1"/>
</calcChain>
</file>

<file path=xl/sharedStrings.xml><?xml version="1.0" encoding="utf-8"?>
<sst xmlns="http://schemas.openxmlformats.org/spreadsheetml/2006/main" count="588" uniqueCount="276">
  <si>
    <t>LIST OF TABLES</t>
  </si>
  <si>
    <t>Table 2: Total Population and Change by Major Administrative Areas: 2010 and 2022</t>
  </si>
  <si>
    <t>Table 4: Population by Single Age and Sex: 2022</t>
  </si>
  <si>
    <t>Table 5: Population by Major Administrative Area, Sex and Sex Ratio: 2010 and 2022</t>
  </si>
  <si>
    <t>Year</t>
  </si>
  <si>
    <t>Census Population</t>
  </si>
  <si>
    <t>Absolute Change</t>
  </si>
  <si>
    <t>Intercensal Change (%)</t>
  </si>
  <si>
    <t>Source: Statistical Institute of Belize. 2022 Population and Housing Census.</t>
  </si>
  <si>
    <t>Area</t>
  </si>
  <si>
    <t>Census 
2010</t>
  </si>
  <si>
    <t>Census 
2022</t>
  </si>
  <si>
    <t>Absolute 
Change</t>
  </si>
  <si>
    <t>Percentage
 Change</t>
  </si>
  <si>
    <t>National</t>
  </si>
  <si>
    <t>Urban</t>
  </si>
  <si>
    <t>Rural</t>
  </si>
  <si>
    <t>Corozal</t>
  </si>
  <si>
    <t>Corozal Town</t>
  </si>
  <si>
    <t>Corozal Rural</t>
  </si>
  <si>
    <t>Orange Walk</t>
  </si>
  <si>
    <t>Orange Walk Town</t>
  </si>
  <si>
    <t>Orange Walk Rural</t>
  </si>
  <si>
    <t>Belize</t>
  </si>
  <si>
    <t>Belize City</t>
  </si>
  <si>
    <t>San Pedro Town</t>
  </si>
  <si>
    <t>Belize Rural</t>
  </si>
  <si>
    <t>Cayo</t>
  </si>
  <si>
    <t>San Ignacio</t>
  </si>
  <si>
    <t>Santa Elena</t>
  </si>
  <si>
    <t>Benque Viejo</t>
  </si>
  <si>
    <t>Belmopan</t>
  </si>
  <si>
    <t>Cayo Rural</t>
  </si>
  <si>
    <t>Stann Creek</t>
  </si>
  <si>
    <t>Dangriga</t>
  </si>
  <si>
    <t>Stann Creek Rural</t>
  </si>
  <si>
    <t>Toledo</t>
  </si>
  <si>
    <t>Punta Gorda</t>
  </si>
  <si>
    <t>Toledo Rural</t>
  </si>
  <si>
    <t>SIMILAR FOR ALL DISTRICTS</t>
  </si>
  <si>
    <t xml:space="preserve">Table P1.6: Orange Walk Population by Area, Sex, Number of Households and Average Household Size, 2022 </t>
  </si>
  <si>
    <t>City, Town or Village</t>
  </si>
  <si>
    <t>Total</t>
  </si>
  <si>
    <t>Males</t>
  </si>
  <si>
    <t>Females</t>
  </si>
  <si>
    <t>Number of Households</t>
  </si>
  <si>
    <t>Average Household Size</t>
  </si>
  <si>
    <t>August Pine Ridge</t>
  </si>
  <si>
    <t>Blue Creek</t>
  </si>
  <si>
    <t>Carmelita</t>
  </si>
  <si>
    <t>Chan Chich</t>
  </si>
  <si>
    <t>Chan Pine Ridge</t>
  </si>
  <si>
    <t>Douglas</t>
  </si>
  <si>
    <t>Gallon Jug</t>
  </si>
  <si>
    <t>Gold Button Ranch</t>
  </si>
  <si>
    <t>Guinea Grass</t>
  </si>
  <si>
    <t>Indian Church</t>
  </si>
  <si>
    <t>Las Milpas</t>
  </si>
  <si>
    <t>Mameyal</t>
  </si>
  <si>
    <t>Richmond Hill</t>
  </si>
  <si>
    <t>San Antonio</t>
  </si>
  <si>
    <t>San Estevan</t>
  </si>
  <si>
    <t>San Felipe</t>
  </si>
  <si>
    <t>San Jose</t>
  </si>
  <si>
    <t>San Jose Nuevo</t>
  </si>
  <si>
    <t>San Jose Palmar</t>
  </si>
  <si>
    <t>San Juan</t>
  </si>
  <si>
    <t>San Lazaro</t>
  </si>
  <si>
    <t>San Pablo</t>
  </si>
  <si>
    <t>San Roman</t>
  </si>
  <si>
    <t>Santa Cruz</t>
  </si>
  <si>
    <t>Santa Marta</t>
  </si>
  <si>
    <t>Shipyard</t>
  </si>
  <si>
    <t>Sylvestre Camp</t>
  </si>
  <si>
    <t>Tower Hill</t>
  </si>
  <si>
    <t>Trial Farm</t>
  </si>
  <si>
    <t>Trinidad</t>
  </si>
  <si>
    <t>Wahmil</t>
  </si>
  <si>
    <t>Yo Creek</t>
  </si>
  <si>
    <t>Fire Burn</t>
  </si>
  <si>
    <t>Indian Creek</t>
  </si>
  <si>
    <t>Indian Hill Estate</t>
  </si>
  <si>
    <t>San Luis</t>
  </si>
  <si>
    <t>Yalbac</t>
  </si>
  <si>
    <t>Cross Creek</t>
  </si>
  <si>
    <t>San Carlos</t>
  </si>
  <si>
    <t>New Hope</t>
  </si>
  <si>
    <t>Petville</t>
  </si>
  <si>
    <t>Bacadia</t>
  </si>
  <si>
    <t>Cuatro Leguas</t>
  </si>
  <si>
    <t>San Lorenzo</t>
  </si>
  <si>
    <t>Tres Leguas</t>
  </si>
  <si>
    <t>Honey Camp</t>
  </si>
  <si>
    <t>Other - Orange Walk</t>
  </si>
  <si>
    <t>District</t>
  </si>
  <si>
    <t>Land Area (sq miles)</t>
  </si>
  <si>
    <t>Census 2010</t>
  </si>
  <si>
    <t>Census 2022</t>
  </si>
  <si>
    <t>Population</t>
  </si>
  <si>
    <t>Density</t>
  </si>
  <si>
    <t>Country Total</t>
  </si>
  <si>
    <t>Age</t>
  </si>
  <si>
    <t>Male</t>
  </si>
  <si>
    <t>Female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</si>
  <si>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</si>
  <si>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</si>
  <si>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</si>
  <si>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</si>
  <si>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</si>
  <si>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</si>
  <si>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</si>
  <si>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</si>
  <si>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</si>
  <si>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</si>
  <si>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</si>
  <si>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</si>
  <si>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</si>
  <si>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</si>
  <si>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</si>
  <si>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</si>
  <si>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</si>
  <si>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</si>
  <si>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</si>
  <si>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</si>
  <si>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</si>
  <si>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</si>
  <si>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</si>
  <si>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</si>
  <si>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</si>
  <si>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</si>
  <si>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</si>
  <si>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</si>
  <si>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</si>
  <si>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</si>
  <si>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</si>
  <si>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</si>
  <si>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</si>
  <si>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</si>
  <si>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</si>
  <si>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</si>
  <si>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</si>
  <si>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</si>
  <si>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</si>
  <si>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</si>
  <si>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</si>
  <si>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</si>
  <si>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</si>
  <si>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</si>
  <si>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</si>
  <si>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</si>
  <si>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</si>
  <si>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</si>
  <si>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</si>
  <si>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</si>
  <si>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</si>
  <si>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</si>
  <si>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</si>
  <si>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</si>
  <si>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</si>
  <si>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</si>
  <si>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</si>
  <si>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</si>
  <si>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</si>
  <si>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</si>
  <si>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</si>
  <si>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</si>
  <si>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</si>
  <si>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</si>
  <si>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</si>
  <si>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</si>
  <si>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</si>
  <si>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</si>
  <si>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</si>
  <si>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</si>
  <si>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</si>
  <si>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</si>
  <si>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</si>
  <si>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</si>
  <si>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</si>
  <si>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</si>
  <si>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</si>
  <si>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</si>
  <si>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</si>
  <si>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</si>
  <si>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</si>
  <si>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</si>
  <si>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</si>
  <si>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</si>
  <si>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</si>
  <si>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</si>
  <si>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</si>
  <si>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</si>
  <si>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</si>
  <si>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</si>
  <si>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</si>
  <si>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</si>
  <si>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</si>
  <si>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</si>
  <si>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</si>
  <si>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95+</t>
  </si>
  <si>
    <t>Sex Ratios</t>
  </si>
  <si>
    <t>Don't Know/
Not Stated</t>
  </si>
  <si>
    <t>Age Group</t>
  </si>
  <si>
    <t>Percentage 
Change</t>
  </si>
  <si>
    <t>Less than 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</si>
  <si>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</si>
  <si>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</si>
  <si>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</si>
  <si>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</si>
  <si>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</si>
  <si>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</si>
  <si>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</si>
  <si>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</si>
  <si>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</si>
  <si>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</si>
  <si>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</si>
  <si>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</si>
  <si>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</si>
  <si>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</si>
  <si>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</si>
  <si>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</si>
  <si>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</si>
  <si>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</si>
  <si>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Language</t>
  </si>
  <si>
    <t>Speaks Creole</t>
  </si>
  <si>
    <t>Speaks English</t>
  </si>
  <si>
    <t>Speaks Spanish</t>
  </si>
  <si>
    <t>Speaks Garifuna</t>
  </si>
  <si>
    <t>Speaks German</t>
  </si>
  <si>
    <t>Speaks Hindi</t>
  </si>
  <si>
    <t>&lt;10</t>
  </si>
  <si>
    <t>Cannot Speak</t>
  </si>
  <si>
    <t>Ethnicity</t>
  </si>
  <si>
    <t>Creole</t>
  </si>
  <si>
    <t>Garifuna</t>
  </si>
  <si>
    <t>Mennonite</t>
  </si>
  <si>
    <t>East Indian</t>
  </si>
  <si>
    <t>Other</t>
  </si>
  <si>
    <t>Don't Know/Not Stated</t>
  </si>
  <si>
    <t>Religion</t>
  </si>
  <si>
    <t>Roman Catholic</t>
  </si>
  <si>
    <t>Pentecostal</t>
  </si>
  <si>
    <t>Seventh Day Adventist</t>
  </si>
  <si>
    <t>Anglican</t>
  </si>
  <si>
    <t>Baptist</t>
  </si>
  <si>
    <t>Methodist</t>
  </si>
  <si>
    <t>Nazarene</t>
  </si>
  <si>
    <t>Jehovah's Witness</t>
  </si>
  <si>
    <t>None</t>
  </si>
  <si>
    <t>Table 3: Population Density by District: 2000 - 2010</t>
  </si>
  <si>
    <t>Table 6: Total Population by District and Five Year Age Groups: 2000 - 2010</t>
  </si>
  <si>
    <t xml:space="preserve">Census 2000 </t>
  </si>
  <si>
    <t>Table 1: Population Change: 1960 to 2010</t>
  </si>
  <si>
    <t>Source: Statistical Institute of Belize. 2010 Population and Housing Census.</t>
  </si>
  <si>
    <t>Table 7: Population Four Years and Older by Languages Spoken and District: 2010</t>
  </si>
  <si>
    <t>Table 8: Population by Ethnicity, District and Sex: 2010</t>
  </si>
  <si>
    <t>Table 9: Population by Religion, District and Sex: 2010</t>
  </si>
  <si>
    <t>Table 4: Population by Single Age and Sex: 2010</t>
  </si>
  <si>
    <t>Not Stated</t>
  </si>
  <si>
    <t>Census 
2000</t>
  </si>
  <si>
    <t>Speaks Mandarin/Cantonese</t>
  </si>
  <si>
    <t>Speaks Ketchi</t>
  </si>
  <si>
    <t>Speaks Mopan</t>
  </si>
  <si>
    <t>Speaks Yucatec</t>
  </si>
  <si>
    <t>Speaks Other Language</t>
  </si>
  <si>
    <t>Don't Know or Not Stated</t>
  </si>
  <si>
    <t>Asian</t>
  </si>
  <si>
    <t>African</t>
  </si>
  <si>
    <t>Caucasian</t>
  </si>
  <si>
    <t>Hindu</t>
  </si>
  <si>
    <t>Lebanese</t>
  </si>
  <si>
    <t>Ketchi Maya</t>
  </si>
  <si>
    <t>Mopan Maya</t>
  </si>
  <si>
    <t>Yucatec Maya</t>
  </si>
  <si>
    <t>Mestizo</t>
  </si>
  <si>
    <t>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</si>
</sst>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###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6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5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3" borderId="0" xfId="0" applyFont="1" applyFill="1"/>
    <xf numFmtId="0" fontId="2" fillId="0" borderId="0" xfId="0" applyFont="1"/>
    <xf numFmtId="0" fontId="1" fillId="0" borderId="0" xfId="0" applyFont="1"/>
    <xf numFmtId="164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6" fontId="5" fillId="0" borderId="0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left" indent="1"/>
    </xf>
    <xf numFmtId="164" fontId="11" fillId="0" borderId="0" xfId="1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indent="1"/>
    </xf>
    <xf numFmtId="164" fontId="10" fillId="0" borderId="2" xfId="1" applyNumberFormat="1" applyFont="1" applyBorder="1" applyAlignment="1">
      <alignment horizontal="right"/>
    </xf>
    <xf numFmtId="9" fontId="10" fillId="0" borderId="2" xfId="2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9" fontId="11" fillId="0" borderId="0" xfId="2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9" fontId="10" fillId="0" borderId="0" xfId="2" applyFont="1" applyBorder="1" applyAlignment="1">
      <alignment horizontal="right"/>
    </xf>
    <xf numFmtId="9" fontId="11" fillId="0" borderId="0" xfId="2" applyFont="1" applyBorder="1" applyAlignment="1">
      <alignment horizontal="right" vertical="top"/>
    </xf>
    <xf numFmtId="164" fontId="11" fillId="0" borderId="3" xfId="1" applyNumberFormat="1" applyFont="1" applyBorder="1" applyAlignment="1">
      <alignment horizontal="right"/>
    </xf>
    <xf numFmtId="9" fontId="11" fillId="0" borderId="3" xfId="2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3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11" fillId="0" borderId="3" xfId="4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164" fontId="11" fillId="0" borderId="2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0" fillId="0" borderId="2" xfId="4" applyFont="1" applyBorder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164" fontId="11" fillId="0" borderId="16" xfId="1" applyNumberFormat="1" applyFont="1" applyBorder="1" applyAlignment="1">
      <alignment horizontal="right"/>
    </xf>
    <xf numFmtId="164" fontId="10" fillId="0" borderId="15" xfId="1" applyNumberFormat="1" applyFont="1" applyBorder="1" applyAlignment="1">
      <alignment horizontal="right"/>
    </xf>
    <xf numFmtId="0" fontId="5" fillId="0" borderId="2" xfId="0" applyFont="1" applyBorder="1"/>
    <xf numFmtId="164" fontId="11" fillId="0" borderId="18" xfId="1" applyNumberFormat="1" applyFont="1" applyBorder="1" applyAlignment="1">
      <alignment horizontal="right"/>
    </xf>
    <xf numFmtId="165" fontId="11" fillId="0" borderId="2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164" fontId="11" fillId="0" borderId="19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21" xfId="1" applyNumberFormat="1" applyFont="1" applyBorder="1" applyAlignment="1">
      <alignment horizontal="right"/>
    </xf>
    <xf numFmtId="0" fontId="9" fillId="0" borderId="15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/>
    </xf>
    <xf numFmtId="0" fontId="10" fillId="0" borderId="13" xfId="3" applyFont="1" applyBorder="1" applyAlignment="1">
      <alignment horizontal="left" wrapText="1"/>
    </xf>
    <xf numFmtId="0" fontId="10" fillId="0" borderId="0" xfId="3" applyFont="1" applyAlignment="1">
      <alignment horizontal="left" vertical="center" wrapText="1"/>
    </xf>
    <xf numFmtId="0" fontId="10" fillId="0" borderId="2" xfId="4" applyFont="1" applyBorder="1" applyAlignment="1">
      <alignment wrapText="1"/>
    </xf>
    <xf numFmtId="0" fontId="10" fillId="0" borderId="2" xfId="4" applyFont="1" applyBorder="1" applyAlignment="1">
      <alignment horizontal="left" wrapText="1"/>
    </xf>
    <xf numFmtId="0" fontId="10" fillId="0" borderId="2" xfId="4" applyFont="1" applyBorder="1" applyAlignment="1">
      <alignment horizontal="right" vertical="center" wrapText="1"/>
    </xf>
    <xf numFmtId="0" fontId="13" fillId="0" borderId="0" xfId="0" applyFont="1"/>
    <xf numFmtId="0" fontId="9" fillId="0" borderId="0" xfId="0" applyFont="1" applyAlignment="1">
      <alignment vertical="top"/>
    </xf>
    <xf numFmtId="0" fontId="12" fillId="0" borderId="0" xfId="0" applyFont="1"/>
    <xf numFmtId="0" fontId="14" fillId="0" borderId="0" xfId="8" applyAlignment="1">
      <alignment horizontal="left" vertical="top" wrapText="1"/>
    </xf>
    <xf numFmtId="0" fontId="14" fillId="0" borderId="0" xfId="8" applyAlignment="1">
      <alignment wrapText="1"/>
    </xf>
    <xf numFmtId="0" fontId="14" fillId="0" borderId="0" xfId="8" applyAlignment="1">
      <alignment horizontal="left"/>
    </xf>
    <xf numFmtId="0" fontId="14" fillId="0" borderId="0" xfId="8" applyAlignment="1"/>
    <xf numFmtId="0" fontId="14" fillId="0" borderId="0" xfId="8" applyAlignment="1">
      <alignment horizontal="left" wrapText="1"/>
    </xf>
    <xf numFmtId="0" fontId="5" fillId="3" borderId="0" xfId="0" applyFont="1" applyFill="1" applyAlignment="1">
      <alignment horizontal="left" indent="1"/>
    </xf>
    <xf numFmtId="164" fontId="11" fillId="3" borderId="0" xfId="1" applyNumberFormat="1" applyFont="1" applyFill="1" applyBorder="1" applyAlignment="1">
      <alignment horizontal="right" vertical="top"/>
    </xf>
    <xf numFmtId="9" fontId="11" fillId="3" borderId="0" xfId="2" applyFont="1" applyFill="1" applyBorder="1" applyAlignment="1">
      <alignment horizontal="right" vertical="top"/>
    </xf>
    <xf numFmtId="0" fontId="9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2" xfId="7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1" fillId="0" borderId="2" xfId="4" applyFont="1" applyBorder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0" fontId="11" fillId="0" borderId="3" xfId="4" applyFont="1" applyBorder="1" applyAlignment="1">
      <alignment horizontal="left" vertical="center" wrapText="1"/>
    </xf>
    <xf numFmtId="0" fontId="10" fillId="0" borderId="2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10" fillId="0" borderId="2" xfId="6" applyFont="1" applyBorder="1" applyAlignment="1">
      <alignment horizontal="left" vertical="center" wrapText="1"/>
    </xf>
    <xf numFmtId="0" fontId="10" fillId="0" borderId="3" xfId="6" applyFont="1" applyBorder="1" applyAlignment="1">
      <alignment horizontal="left" vertical="center" wrapText="1"/>
    </xf>
    <xf numFmtId="164" fontId="15" fillId="0" borderId="10" xfId="1" applyNumberFormat="1" applyFont="1" applyBorder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164" fontId="11" fillId="0" borderId="10" xfId="1" applyNumberFormat="1" applyFont="1" applyBorder="1" applyAlignment="1">
      <alignment horizontal="center"/>
    </xf>
    <xf numFmtId="165" fontId="5" fillId="0" borderId="0" xfId="0" applyNumberFormat="1" applyFont="1"/>
    <xf numFmtId="164" fontId="11" fillId="0" borderId="0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0" fontId="4" fillId="0" borderId="0" xfId="9"/>
    <xf numFmtId="0" fontId="15" fillId="0" borderId="0" xfId="9" applyFont="1" applyBorder="1" applyAlignment="1">
      <alignment horizontal="left" vertical="center" wrapText="1"/>
    </xf>
    <xf numFmtId="0" fontId="11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top" wrapText="1"/>
    </xf>
    <xf numFmtId="0" fontId="5" fillId="0" borderId="3" xfId="0" applyFont="1" applyBorder="1"/>
    <xf numFmtId="164" fontId="5" fillId="0" borderId="0" xfId="1" applyNumberFormat="1" applyFont="1" applyAlignment="1">
      <alignment horizontal="center"/>
    </xf>
    <xf numFmtId="164" fontId="10" fillId="0" borderId="11" xfId="1" applyNumberFormat="1" applyFont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top" wrapText="1"/>
    </xf>
    <xf numFmtId="166" fontId="10" fillId="0" borderId="0" xfId="2" applyNumberFormat="1" applyFont="1" applyBorder="1" applyAlignment="1">
      <alignment horizontal="right"/>
    </xf>
    <xf numFmtId="166" fontId="10" fillId="0" borderId="2" xfId="2" applyNumberFormat="1" applyFont="1" applyBorder="1" applyAlignment="1">
      <alignment horizontal="right"/>
    </xf>
    <xf numFmtId="0" fontId="11" fillId="0" borderId="0" xfId="4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166" fontId="11" fillId="0" borderId="0" xfId="2" applyNumberFormat="1" applyFont="1" applyBorder="1" applyAlignment="1">
      <alignment horizontal="right"/>
    </xf>
    <xf numFmtId="166" fontId="11" fillId="0" borderId="3" xfId="2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right"/>
    </xf>
    <xf numFmtId="164" fontId="10" fillId="0" borderId="2" xfId="1" applyNumberFormat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15" fillId="0" borderId="11" xfId="10" applyFont="1" applyBorder="1" applyAlignment="1">
      <alignment horizontal="center" vertical="center" wrapText="1"/>
    </xf>
    <xf numFmtId="0" fontId="15" fillId="0" borderId="11" xfId="10" applyFont="1" applyBorder="1" applyAlignment="1">
      <alignment horizontal="center" vertical="center" wrapText="1"/>
    </xf>
    <xf numFmtId="0" fontId="15" fillId="0" borderId="0" xfId="10" applyFont="1" applyBorder="1" applyAlignment="1">
      <alignment horizontal="left" vertical="center" wrapText="1"/>
    </xf>
    <xf numFmtId="0" fontId="15" fillId="0" borderId="12" xfId="10" applyFont="1" applyBorder="1" applyAlignment="1">
      <alignment horizontal="left" vertical="center" wrapText="1"/>
    </xf>
    <xf numFmtId="164" fontId="15" fillId="0" borderId="10" xfId="1" applyNumberFormat="1" applyFont="1" applyBorder="1" applyAlignment="1">
      <alignment horizontal="center" wrapText="1"/>
    </xf>
    <xf numFmtId="164" fontId="15" fillId="0" borderId="0" xfId="1" applyNumberFormat="1" applyFont="1" applyBorder="1" applyAlignment="1">
      <alignment horizontal="center" wrapText="1"/>
    </xf>
    <xf numFmtId="0" fontId="16" fillId="0" borderId="2" xfId="10" applyFont="1" applyBorder="1" applyAlignment="1">
      <alignment horizontal="center" vertical="center" wrapText="1"/>
    </xf>
    <xf numFmtId="0" fontId="16" fillId="0" borderId="3" xfId="10" applyFont="1" applyBorder="1" applyAlignment="1">
      <alignment horizontal="center" vertical="center" wrapText="1"/>
    </xf>
    <xf numFmtId="0" fontId="16" fillId="0" borderId="11" xfId="10" applyFont="1" applyBorder="1" applyAlignment="1">
      <alignment horizontal="center" vertical="center" wrapText="1"/>
    </xf>
    <xf numFmtId="164" fontId="16" fillId="0" borderId="10" xfId="1" applyNumberFormat="1" applyFont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164" fontId="16" fillId="0" borderId="12" xfId="1" applyNumberFormat="1" applyFont="1" applyBorder="1" applyAlignment="1">
      <alignment horizontal="center"/>
    </xf>
    <xf numFmtId="164" fontId="16" fillId="0" borderId="0" xfId="1" applyNumberFormat="1" applyFont="1" applyBorder="1" applyAlignment="1">
      <alignment horizontal="center" wrapText="1"/>
    </xf>
    <xf numFmtId="0" fontId="15" fillId="0" borderId="11" xfId="11" applyFont="1" applyBorder="1" applyAlignment="1">
      <alignment horizontal="center" vertical="center" wrapText="1"/>
    </xf>
    <xf numFmtId="0" fontId="15" fillId="0" borderId="10" xfId="11" applyFont="1" applyBorder="1" applyAlignment="1">
      <alignment horizontal="left" vertical="center" wrapText="1"/>
    </xf>
    <xf numFmtId="0" fontId="15" fillId="0" borderId="0" xfId="11" applyFont="1" applyBorder="1" applyAlignment="1">
      <alignment horizontal="left" vertical="center" wrapText="1"/>
    </xf>
    <xf numFmtId="0" fontId="15" fillId="0" borderId="12" xfId="11" applyFont="1" applyBorder="1" applyAlignment="1">
      <alignment horizontal="left" vertical="center" wrapText="1"/>
    </xf>
    <xf numFmtId="164" fontId="15" fillId="0" borderId="12" xfId="1" applyNumberFormat="1" applyFont="1" applyBorder="1" applyAlignment="1">
      <alignment horizontal="center" wrapText="1"/>
    </xf>
    <xf numFmtId="0" fontId="16" fillId="0" borderId="11" xfId="11" applyFont="1" applyBorder="1" applyAlignment="1">
      <alignment horizontal="center" vertical="center" wrapText="1"/>
    </xf>
    <xf numFmtId="0" fontId="16" fillId="0" borderId="11" xfId="11" applyFont="1" applyBorder="1" applyAlignment="1">
      <alignment horizontal="center" vertical="center" wrapText="1"/>
    </xf>
    <xf numFmtId="164" fontId="16" fillId="0" borderId="12" xfId="1" applyNumberFormat="1" applyFont="1" applyBorder="1" applyAlignment="1">
      <alignment horizontal="center" wrapText="1"/>
    </xf>
    <xf numFmtId="0" fontId="15" fillId="0" borderId="11" xfId="12" applyFont="1" applyBorder="1" applyAlignment="1">
      <alignment horizontal="center" vertical="center" wrapText="1"/>
    </xf>
    <xf numFmtId="0" fontId="15" fillId="0" borderId="11" xfId="12" applyFont="1" applyBorder="1" applyAlignment="1">
      <alignment horizontal="center" vertical="center" wrapText="1"/>
    </xf>
    <xf numFmtId="0" fontId="15" fillId="0" borderId="10" xfId="12" applyFont="1" applyBorder="1" applyAlignment="1">
      <alignment horizontal="left" vertical="center" wrapText="1"/>
    </xf>
    <xf numFmtId="167" fontId="15" fillId="0" borderId="10" xfId="12" applyNumberFormat="1" applyFont="1" applyBorder="1" applyAlignment="1">
      <alignment horizontal="center"/>
    </xf>
    <xf numFmtId="0" fontId="15" fillId="0" borderId="0" xfId="12" applyFont="1" applyBorder="1" applyAlignment="1">
      <alignment horizontal="left" vertical="center" wrapText="1"/>
    </xf>
    <xf numFmtId="167" fontId="15" fillId="0" borderId="0" xfId="12" applyNumberFormat="1" applyFont="1" applyBorder="1" applyAlignment="1">
      <alignment horizontal="center"/>
    </xf>
    <xf numFmtId="0" fontId="15" fillId="0" borderId="0" xfId="12" applyFont="1" applyBorder="1" applyAlignment="1">
      <alignment horizontal="center" wrapText="1"/>
    </xf>
    <xf numFmtId="0" fontId="15" fillId="0" borderId="12" xfId="12" applyFont="1" applyBorder="1" applyAlignment="1">
      <alignment horizontal="left" vertical="center" wrapText="1"/>
    </xf>
    <xf numFmtId="167" fontId="15" fillId="0" borderId="12" xfId="12" applyNumberFormat="1" applyFont="1" applyBorder="1" applyAlignment="1">
      <alignment horizontal="center"/>
    </xf>
    <xf numFmtId="0" fontId="16" fillId="0" borderId="11" xfId="12" applyFont="1" applyBorder="1" applyAlignment="1">
      <alignment horizontal="center" vertical="center" wrapText="1"/>
    </xf>
  </cellXfs>
  <cellStyles count="13">
    <cellStyle name="Comma" xfId="1" builtinId="3"/>
    <cellStyle name="Hyperlink" xfId="8" builtinId="8"/>
    <cellStyle name="Normal" xfId="0" builtinId="0"/>
    <cellStyle name="Normal_Ethnicity_by_District" xfId="11" xr:uid="{C30EC448-9096-4AC1-9375-5BFC0C4A5125}"/>
    <cellStyle name="Normal_Languages_Spoken" xfId="10" xr:uid="{01EA397F-A3E8-47D8-BE53-C3E74BB26F59}"/>
    <cellStyle name="Normal_Marital_Status (3)" xfId="7" xr:uid="{E0FD5C3D-6F98-4902-9843-13EA57AEAB30}"/>
    <cellStyle name="Normal_Population_Ethnicity" xfId="5" xr:uid="{D29FD047-5D7D-4189-8EEA-00380737C9A6}"/>
    <cellStyle name="Normal_Population_SingleAge_Sex" xfId="3" xr:uid="{71BFA17E-83CE-471E-AAB4-F711EF2E11E9}"/>
    <cellStyle name="Normal_PopulationAgeGroups" xfId="4" xr:uid="{B6A0DE30-B9D5-4FE1-8125-1E396F367D55}"/>
    <cellStyle name="Normal_Religion" xfId="6" xr:uid="{AF15B50A-E91B-49BF-B79D-DD8EDAA4E89F}"/>
    <cellStyle name="Normal_Religion_by_District" xfId="12" xr:uid="{32638469-E0FB-4D0D-A387-A9B232202FCC}"/>
    <cellStyle name="Normal_Single_Age_Sex" xfId="9" xr:uid="{63D970C2-7285-40B4-8223-24AC6B34F57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5D3E-FD32-4296-A71B-37BC739E1E9E}">
  <sheetPr>
    <tabColor rgb="FF002060"/>
  </sheetPr>
  <dimension ref="B2:W11"/>
  <sheetViews>
    <sheetView workbookViewId="0">
      <selection activeCell="B12" sqref="B12"/>
    </sheetView>
  </sheetViews>
  <sheetFormatPr defaultRowHeight="14.4" x14ac:dyDescent="0.3"/>
  <cols>
    <col min="2" max="2" width="86.33203125" customWidth="1"/>
  </cols>
  <sheetData>
    <row r="2" spans="2:23" x14ac:dyDescent="0.3">
      <c r="B2" s="74" t="s">
        <v>0</v>
      </c>
      <c r="C2" s="75"/>
      <c r="D2" s="75"/>
      <c r="E2" s="75"/>
    </row>
    <row r="3" spans="2:23" x14ac:dyDescent="0.3">
      <c r="B3" s="77" t="s">
        <v>252</v>
      </c>
    </row>
    <row r="4" spans="2:23" hidden="1" x14ac:dyDescent="0.3">
      <c r="B4" s="78" t="s">
        <v>1</v>
      </c>
      <c r="C4" s="22"/>
      <c r="D4" s="22"/>
      <c r="E4" s="22"/>
      <c r="F4" s="22"/>
    </row>
    <row r="5" spans="2:23" x14ac:dyDescent="0.3">
      <c r="B5" s="79" t="s">
        <v>249</v>
      </c>
      <c r="C5" s="76"/>
      <c r="D5" s="76"/>
      <c r="E5" s="76"/>
      <c r="F5" s="76"/>
      <c r="G5" s="76"/>
    </row>
    <row r="6" spans="2:23" x14ac:dyDescent="0.3">
      <c r="B6" s="80" t="s">
        <v>2</v>
      </c>
      <c r="C6" s="22"/>
      <c r="D6" s="22"/>
      <c r="E6" s="22"/>
    </row>
    <row r="7" spans="2:23" hidden="1" x14ac:dyDescent="0.3">
      <c r="B7" s="81" t="s">
        <v>3</v>
      </c>
    </row>
    <row r="8" spans="2:23" x14ac:dyDescent="0.3">
      <c r="B8" s="80" t="s">
        <v>250</v>
      </c>
      <c r="C8" s="22"/>
      <c r="D8" s="22"/>
      <c r="E8" s="22"/>
      <c r="F8" s="22"/>
      <c r="G8" s="22"/>
    </row>
    <row r="9" spans="2:23" x14ac:dyDescent="0.3">
      <c r="B9" s="80" t="s">
        <v>254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2:23" x14ac:dyDescent="0.3">
      <c r="B10" s="80" t="s">
        <v>255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2:23" x14ac:dyDescent="0.3">
      <c r="B11" s="80" t="s">
        <v>256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</sheetData>
  <hyperlinks>
    <hyperlink ref="B3" location="PopulationChange!A1" display="Table 1: Population Change: 1960 to 2022" xr:uid="{0BA86C36-1462-4BEE-AE00-714423E7E291}"/>
    <hyperlink ref="B4" location="Admin_Area!A1" display="Table 2: Total Population and Change by Major Administrative Areas: 2010 and 2022" xr:uid="{C51F5E53-ED88-482D-BB2D-3508D47B103F}"/>
    <hyperlink ref="B5" location="Density!A1" display="Table 3: Population Density by District: 2010 - 2022" xr:uid="{AAEA81DC-E323-4145-A9C9-1F360FC4D27D}"/>
    <hyperlink ref="B6" location="Single_Age_Sex!A1" display="Table 4: Population by Single Age and Sex: 2022" xr:uid="{D3C7CD07-E518-43CC-8711-1B2CB7F5F93F}"/>
    <hyperlink ref="B7" location="Sex_Ratio!A1" display="Table 5: Population by Major Administrative Area, Sex and Sex Ratio: 2010 and 2022" xr:uid="{3D1E960C-26A1-4219-A2DE-4ADDD7A6D9E4}"/>
    <hyperlink ref="B8" location="Age_Groups!A1" display="Table 6: Total Population by District and Five Year Age Groups: 2010 - 2022" xr:uid="{FF4BA0E6-FED0-48D3-8BC5-3496D8683E07}"/>
    <hyperlink ref="B9" location="Languages_Spoken!A1" display="Table 7: Population Four Years and Older by Languages Spoken and District: 2022" xr:uid="{1EE4E701-D80E-42D5-BA58-F23C1BC624F2}"/>
    <hyperlink ref="B10" location="Ethnicity_by_District!A1" display="Table 8: Population by Ethnicity, District and Sex: 2022" xr:uid="{A1AC072B-A16E-4360-B6A3-B09B09C1B61E}"/>
    <hyperlink ref="B11" location="Religion_by_District!A1" display="Table 9: Population by Religion, District and Sex: 2022" xr:uid="{FFD90953-A9B0-4112-9E79-C3F9FC56AF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56107-1629-4EEA-8C6A-C3124955818D}">
  <dimension ref="B1:Y21"/>
  <sheetViews>
    <sheetView workbookViewId="0">
      <selection activeCell="G28" sqref="G28"/>
    </sheetView>
  </sheetViews>
  <sheetFormatPr defaultColWidth="8.88671875" defaultRowHeight="13.2" x14ac:dyDescent="0.25"/>
  <cols>
    <col min="1" max="1" width="1.77734375" style="1" customWidth="1"/>
    <col min="2" max="2" width="22.6640625" style="1" bestFit="1" customWidth="1"/>
    <col min="3" max="3" width="12.44140625" style="1" bestFit="1" customWidth="1"/>
    <col min="4" max="4" width="14.109375" style="1" customWidth="1"/>
    <col min="5" max="5" width="12.44140625" style="1" bestFit="1" customWidth="1"/>
    <col min="6" max="6" width="13.44140625" style="1" bestFit="1" customWidth="1"/>
    <col min="7" max="8" width="11.44140625" style="1" bestFit="1" customWidth="1"/>
    <col min="9" max="9" width="12.5546875" style="1" bestFit="1" customWidth="1"/>
    <col min="10" max="11" width="11.44140625" style="1" bestFit="1" customWidth="1"/>
    <col min="12" max="12" width="12.44140625" style="1" bestFit="1" customWidth="1"/>
    <col min="13" max="23" width="11.44140625" style="1" bestFit="1" customWidth="1"/>
    <col min="24" max="25" width="11.21875" style="1" bestFit="1" customWidth="1"/>
    <col min="26" max="16384" width="8.88671875" style="1"/>
  </cols>
  <sheetData>
    <row r="1" spans="2:25" x14ac:dyDescent="0.25">
      <c r="B1" s="96" t="s">
        <v>255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5" ht="13.8" x14ac:dyDescent="0.25">
      <c r="B2" s="107" t="s">
        <v>232</v>
      </c>
      <c r="C2" s="154" t="s">
        <v>42</v>
      </c>
      <c r="D2" s="154"/>
      <c r="E2" s="154"/>
      <c r="F2" s="154"/>
      <c r="G2" s="154" t="s">
        <v>17</v>
      </c>
      <c r="H2" s="154"/>
      <c r="I2" s="154"/>
      <c r="J2" s="154" t="s">
        <v>20</v>
      </c>
      <c r="K2" s="154"/>
      <c r="L2" s="154"/>
      <c r="M2" s="154" t="s">
        <v>23</v>
      </c>
      <c r="N2" s="154"/>
      <c r="O2" s="154"/>
      <c r="P2" s="154"/>
      <c r="Q2" s="154" t="s">
        <v>27</v>
      </c>
      <c r="R2" s="154"/>
      <c r="S2" s="154"/>
      <c r="T2" s="154" t="s">
        <v>33</v>
      </c>
      <c r="U2" s="154"/>
      <c r="V2" s="154"/>
      <c r="W2" s="154" t="s">
        <v>36</v>
      </c>
      <c r="X2" s="154"/>
      <c r="Y2" s="154"/>
    </row>
    <row r="3" spans="2:25" ht="41.4" x14ac:dyDescent="0.25">
      <c r="B3" s="108"/>
      <c r="C3" s="155" t="s">
        <v>42</v>
      </c>
      <c r="D3" s="155" t="s">
        <v>102</v>
      </c>
      <c r="E3" s="155" t="s">
        <v>103</v>
      </c>
      <c r="F3" s="155" t="s">
        <v>265</v>
      </c>
      <c r="G3" s="149" t="s">
        <v>42</v>
      </c>
      <c r="H3" s="155" t="s">
        <v>102</v>
      </c>
      <c r="I3" s="155" t="s">
        <v>103</v>
      </c>
      <c r="J3" s="155" t="s">
        <v>42</v>
      </c>
      <c r="K3" s="155" t="s">
        <v>102</v>
      </c>
      <c r="L3" s="155" t="s">
        <v>103</v>
      </c>
      <c r="M3" s="155" t="s">
        <v>42</v>
      </c>
      <c r="N3" s="155" t="s">
        <v>102</v>
      </c>
      <c r="O3" s="155" t="s">
        <v>103</v>
      </c>
      <c r="P3" s="155" t="s">
        <v>265</v>
      </c>
      <c r="Q3" s="155" t="s">
        <v>42</v>
      </c>
      <c r="R3" s="155" t="s">
        <v>102</v>
      </c>
      <c r="S3" s="155" t="s">
        <v>103</v>
      </c>
      <c r="T3" s="155" t="s">
        <v>42</v>
      </c>
      <c r="U3" s="155" t="s">
        <v>102</v>
      </c>
      <c r="V3" s="155" t="s">
        <v>103</v>
      </c>
      <c r="W3" s="155" t="s">
        <v>42</v>
      </c>
      <c r="X3" s="155" t="s">
        <v>102</v>
      </c>
      <c r="Y3" s="155" t="s">
        <v>103</v>
      </c>
    </row>
    <row r="4" spans="2:25" ht="13.8" x14ac:dyDescent="0.25">
      <c r="B4" s="150" t="s">
        <v>42</v>
      </c>
      <c r="C4" s="145">
        <v>322423.81959528249</v>
      </c>
      <c r="D4" s="145">
        <v>161207.07802534595</v>
      </c>
      <c r="E4" s="145">
        <v>161204.41526289133</v>
      </c>
      <c r="F4" s="111">
        <v>12.326306910563511</v>
      </c>
      <c r="G4" s="111">
        <v>41060.416177576662</v>
      </c>
      <c r="H4" s="111">
        <v>20520.57447224206</v>
      </c>
      <c r="I4" s="111">
        <v>20539.841705340434</v>
      </c>
      <c r="J4" s="145">
        <v>45935.97170980095</v>
      </c>
      <c r="K4" s="111">
        <v>23208.863201717722</v>
      </c>
      <c r="L4" s="111">
        <v>22727.108508089776</v>
      </c>
      <c r="M4" s="145">
        <v>95286.564093409863</v>
      </c>
      <c r="N4" s="111">
        <v>46863.717619541698</v>
      </c>
      <c r="O4" s="111">
        <v>48410.520166963412</v>
      </c>
      <c r="P4" s="111">
        <v>12.326306910563511</v>
      </c>
      <c r="Q4" s="145">
        <v>75034.379897464794</v>
      </c>
      <c r="R4" s="111">
        <v>37440.399843775209</v>
      </c>
      <c r="S4" s="111">
        <v>37593.980053705942</v>
      </c>
      <c r="T4" s="145">
        <v>34323.629346512993</v>
      </c>
      <c r="U4" s="111">
        <v>17759.959768120541</v>
      </c>
      <c r="V4" s="111">
        <v>16563.669578388646</v>
      </c>
      <c r="W4" s="145">
        <v>30782.858370375136</v>
      </c>
      <c r="X4" s="111">
        <v>15413.563119959155</v>
      </c>
      <c r="Y4" s="111">
        <v>15369.29525041452</v>
      </c>
    </row>
    <row r="5" spans="2:25" ht="13.8" x14ac:dyDescent="0.25">
      <c r="B5" s="151" t="s">
        <v>266</v>
      </c>
      <c r="C5" s="146">
        <v>3064.6354870096397</v>
      </c>
      <c r="D5" s="146">
        <v>1643.4382836395291</v>
      </c>
      <c r="E5" s="146">
        <v>1421.1972033701022</v>
      </c>
      <c r="F5" s="112">
        <v>0</v>
      </c>
      <c r="G5" s="112">
        <v>297.32262681419212</v>
      </c>
      <c r="H5" s="112">
        <v>161.54462613658603</v>
      </c>
      <c r="I5" s="112">
        <v>135.77800067760651</v>
      </c>
      <c r="J5" s="146">
        <v>359.2160872603913</v>
      </c>
      <c r="K5" s="112">
        <v>183.22366763581579</v>
      </c>
      <c r="L5" s="112">
        <v>175.99241962457501</v>
      </c>
      <c r="M5" s="146">
        <v>1327.6174251754264</v>
      </c>
      <c r="N5" s="112">
        <v>710.82944922066747</v>
      </c>
      <c r="O5" s="112">
        <v>616.78797595475476</v>
      </c>
      <c r="P5" s="112">
        <v>0</v>
      </c>
      <c r="Q5" s="146">
        <v>700.47893225849725</v>
      </c>
      <c r="R5" s="112">
        <v>362.71333996961658</v>
      </c>
      <c r="S5" s="112">
        <v>337.76559228887925</v>
      </c>
      <c r="T5" s="146">
        <v>295.79048111670812</v>
      </c>
      <c r="U5" s="112">
        <v>176.06178009333223</v>
      </c>
      <c r="V5" s="112">
        <v>119.72870102337583</v>
      </c>
      <c r="W5" s="146">
        <v>84.209934384417522</v>
      </c>
      <c r="X5" s="112">
        <v>49.065420583510921</v>
      </c>
      <c r="Y5" s="112">
        <v>35.14451380090663</v>
      </c>
    </row>
    <row r="6" spans="2:25" ht="13.8" x14ac:dyDescent="0.25">
      <c r="B6" s="151" t="s">
        <v>267</v>
      </c>
      <c r="C6" s="146">
        <v>1263.0829493010133</v>
      </c>
      <c r="D6" s="146">
        <v>769.25465062164676</v>
      </c>
      <c r="E6" s="146">
        <v>493.82829867936198</v>
      </c>
      <c r="F6" s="112">
        <v>0</v>
      </c>
      <c r="G6" s="112">
        <v>69.469582382726415</v>
      </c>
      <c r="H6" s="112">
        <v>38.862696688419049</v>
      </c>
      <c r="I6" s="112">
        <v>30.606885694307373</v>
      </c>
      <c r="J6" s="146">
        <v>40.284434988317869</v>
      </c>
      <c r="K6" s="112">
        <v>19.6316132453546</v>
      </c>
      <c r="L6" s="112">
        <v>20.652821742963251</v>
      </c>
      <c r="M6" s="146">
        <v>818.99384125320864</v>
      </c>
      <c r="N6" s="112">
        <v>513.3671506231982</v>
      </c>
      <c r="O6" s="112">
        <v>305.62669063000948</v>
      </c>
      <c r="P6" s="112">
        <v>0</v>
      </c>
      <c r="Q6" s="146">
        <v>212.65253047380557</v>
      </c>
      <c r="R6" s="112">
        <v>125.67529047150498</v>
      </c>
      <c r="S6" s="112">
        <v>86.977240002300505</v>
      </c>
      <c r="T6" s="146">
        <v>82.322227940849359</v>
      </c>
      <c r="U6" s="112">
        <v>47.692770486683443</v>
      </c>
      <c r="V6" s="112">
        <v>34.629457454165966</v>
      </c>
      <c r="W6" s="146">
        <v>39.360332262102197</v>
      </c>
      <c r="X6" s="112">
        <v>24.025129106486869</v>
      </c>
      <c r="Y6" s="112">
        <v>15.335203155615341</v>
      </c>
    </row>
    <row r="7" spans="2:25" ht="13.8" x14ac:dyDescent="0.25">
      <c r="B7" s="151" t="s">
        <v>268</v>
      </c>
      <c r="C7" s="146">
        <v>3296.5332187712679</v>
      </c>
      <c r="D7" s="146">
        <v>1825.9752680172496</v>
      </c>
      <c r="E7" s="146">
        <v>1470.5579507540353</v>
      </c>
      <c r="F7" s="112">
        <v>0</v>
      </c>
      <c r="G7" s="112">
        <v>358.92813679347648</v>
      </c>
      <c r="H7" s="112">
        <v>215.71849292956938</v>
      </c>
      <c r="I7" s="112">
        <v>143.20964386390739</v>
      </c>
      <c r="J7" s="146">
        <v>99.490790547722639</v>
      </c>
      <c r="K7" s="112">
        <v>52.72783507401806</v>
      </c>
      <c r="L7" s="112">
        <v>46.762955473704572</v>
      </c>
      <c r="M7" s="146">
        <v>1247.6838722112079</v>
      </c>
      <c r="N7" s="112">
        <v>692.4289270816015</v>
      </c>
      <c r="O7" s="112">
        <v>555.2549451296054</v>
      </c>
      <c r="P7" s="112">
        <v>0</v>
      </c>
      <c r="Q7" s="146">
        <v>826.74985450665565</v>
      </c>
      <c r="R7" s="112">
        <v>459.1645382596825</v>
      </c>
      <c r="S7" s="112">
        <v>367.58531624697105</v>
      </c>
      <c r="T7" s="146">
        <v>506.59601645387397</v>
      </c>
      <c r="U7" s="112">
        <v>269.84808951914727</v>
      </c>
      <c r="V7" s="112">
        <v>236.74792693472679</v>
      </c>
      <c r="W7" s="146">
        <v>257.08454825834536</v>
      </c>
      <c r="X7" s="112">
        <v>136.08738515322796</v>
      </c>
      <c r="Y7" s="112">
        <v>120.99716310511724</v>
      </c>
    </row>
    <row r="8" spans="2:25" ht="13.8" x14ac:dyDescent="0.25">
      <c r="B8" s="151" t="s">
        <v>233</v>
      </c>
      <c r="C8" s="146">
        <v>68058.887062716269</v>
      </c>
      <c r="D8" s="146">
        <v>33963.394221450006</v>
      </c>
      <c r="E8" s="146">
        <v>34093.445731045787</v>
      </c>
      <c r="F8" s="141" t="s">
        <v>230</v>
      </c>
      <c r="G8" s="112">
        <v>2278.8948040246096</v>
      </c>
      <c r="H8" s="112">
        <v>1194.1613916170752</v>
      </c>
      <c r="I8" s="112">
        <v>1084.7334124075651</v>
      </c>
      <c r="J8" s="146">
        <v>2415.274731947537</v>
      </c>
      <c r="K8" s="112">
        <v>1297.3865777209273</v>
      </c>
      <c r="L8" s="112">
        <v>1117.8881542266158</v>
      </c>
      <c r="M8" s="146">
        <v>45463.493125002722</v>
      </c>
      <c r="N8" s="112">
        <v>22350.348808016115</v>
      </c>
      <c r="O8" s="112">
        <v>23111.097206768551</v>
      </c>
      <c r="P8" s="141" t="s">
        <v>230</v>
      </c>
      <c r="Q8" s="146">
        <v>11176.090315683323</v>
      </c>
      <c r="R8" s="112">
        <v>5629.426141789043</v>
      </c>
      <c r="S8" s="112">
        <v>5546.6641738940325</v>
      </c>
      <c r="T8" s="146">
        <v>5640.2193326377919</v>
      </c>
      <c r="U8" s="112">
        <v>2946.0167195340996</v>
      </c>
      <c r="V8" s="112">
        <v>2694.2026131039779</v>
      </c>
      <c r="W8" s="146">
        <v>1084.9147534172639</v>
      </c>
      <c r="X8" s="112">
        <v>546.05458277249056</v>
      </c>
      <c r="Y8" s="112">
        <v>538.86017064478676</v>
      </c>
    </row>
    <row r="9" spans="2:25" ht="13.8" x14ac:dyDescent="0.25">
      <c r="B9" s="151" t="s">
        <v>236</v>
      </c>
      <c r="C9" s="146">
        <v>6865.120973113595</v>
      </c>
      <c r="D9" s="146">
        <v>3485.0345972655109</v>
      </c>
      <c r="E9" s="146">
        <v>3380.0863758480814</v>
      </c>
      <c r="F9" s="112">
        <v>0</v>
      </c>
      <c r="G9" s="112">
        <v>1214.658939785548</v>
      </c>
      <c r="H9" s="112">
        <v>626.18495578043462</v>
      </c>
      <c r="I9" s="112">
        <v>588.47398400511008</v>
      </c>
      <c r="J9" s="146">
        <v>164.38465447922525</v>
      </c>
      <c r="K9" s="112">
        <v>85.091365666394495</v>
      </c>
      <c r="L9" s="112">
        <v>79.293288812830681</v>
      </c>
      <c r="M9" s="146">
        <v>2163.0814915165925</v>
      </c>
      <c r="N9" s="112">
        <v>1058.2741689179038</v>
      </c>
      <c r="O9" s="112">
        <v>1104.8073225986936</v>
      </c>
      <c r="P9" s="112">
        <v>0</v>
      </c>
      <c r="Q9" s="146">
        <v>874.72046325040787</v>
      </c>
      <c r="R9" s="112">
        <v>443.20280798276468</v>
      </c>
      <c r="S9" s="112">
        <v>431.51765526764234</v>
      </c>
      <c r="T9" s="146">
        <v>1010.7257725568227</v>
      </c>
      <c r="U9" s="112">
        <v>538.47228883483569</v>
      </c>
      <c r="V9" s="112">
        <v>472.25348372198988</v>
      </c>
      <c r="W9" s="146">
        <v>1437.5496515250088</v>
      </c>
      <c r="X9" s="112">
        <v>733.80901008318756</v>
      </c>
      <c r="Y9" s="112">
        <v>703.74064144183535</v>
      </c>
    </row>
    <row r="10" spans="2:25" ht="13.8" x14ac:dyDescent="0.25">
      <c r="B10" s="151" t="s">
        <v>234</v>
      </c>
      <c r="C10" s="146">
        <v>15081.749031303771</v>
      </c>
      <c r="D10" s="146">
        <v>7237.791719223902</v>
      </c>
      <c r="E10" s="146">
        <v>7843.9573120799978</v>
      </c>
      <c r="F10" s="112">
        <v>0</v>
      </c>
      <c r="G10" s="112">
        <v>243.81835908261158</v>
      </c>
      <c r="H10" s="112">
        <v>120.94116488223337</v>
      </c>
      <c r="I10" s="112">
        <v>122.87719420037817</v>
      </c>
      <c r="J10" s="146">
        <v>268.26436825462349</v>
      </c>
      <c r="K10" s="112">
        <v>133.63845184946734</v>
      </c>
      <c r="L10" s="112">
        <v>134.62591640515643</v>
      </c>
      <c r="M10" s="146">
        <v>3735.1177469903164</v>
      </c>
      <c r="N10" s="112">
        <v>1808.8983746660886</v>
      </c>
      <c r="O10" s="112">
        <v>1926.2193723242426</v>
      </c>
      <c r="P10" s="112">
        <v>0</v>
      </c>
      <c r="Q10" s="146">
        <v>1061.4991586094823</v>
      </c>
      <c r="R10" s="112">
        <v>505.30007533622683</v>
      </c>
      <c r="S10" s="112">
        <v>556.19908327325504</v>
      </c>
      <c r="T10" s="146">
        <v>8266.546898382594</v>
      </c>
      <c r="U10" s="112">
        <v>3953.600079322161</v>
      </c>
      <c r="V10" s="112">
        <v>4312.9468190611542</v>
      </c>
      <c r="W10" s="146">
        <v>1506.5024999844106</v>
      </c>
      <c r="X10" s="112">
        <v>715.41357316813696</v>
      </c>
      <c r="Y10" s="112">
        <v>791.08892681625571</v>
      </c>
    </row>
    <row r="11" spans="2:25" ht="13.8" x14ac:dyDescent="0.25">
      <c r="B11" s="151" t="s">
        <v>269</v>
      </c>
      <c r="C11" s="146">
        <v>623.60194921386767</v>
      </c>
      <c r="D11" s="146">
        <v>354.72392267682682</v>
      </c>
      <c r="E11" s="146">
        <v>268.87802653703989</v>
      </c>
      <c r="F11" s="112">
        <v>0</v>
      </c>
      <c r="G11" s="112">
        <v>112.54157946918063</v>
      </c>
      <c r="H11" s="112">
        <v>66.896406963456712</v>
      </c>
      <c r="I11" s="112">
        <v>45.645172505724091</v>
      </c>
      <c r="J11" s="146">
        <v>93.75154265699986</v>
      </c>
      <c r="K11" s="112">
        <v>50.697647659880552</v>
      </c>
      <c r="L11" s="112">
        <v>43.053894997119286</v>
      </c>
      <c r="M11" s="146">
        <v>330.90956874358642</v>
      </c>
      <c r="N11" s="112">
        <v>179.95850529290067</v>
      </c>
      <c r="O11" s="112">
        <v>150.95106345068609</v>
      </c>
      <c r="P11" s="112">
        <v>0</v>
      </c>
      <c r="Q11" s="146">
        <v>51.456285200216037</v>
      </c>
      <c r="R11" s="112">
        <v>32.452292988010704</v>
      </c>
      <c r="S11" s="112">
        <v>19.003992212205336</v>
      </c>
      <c r="T11" s="146">
        <v>27.681882877490647</v>
      </c>
      <c r="U11" s="112">
        <v>20.514912693692256</v>
      </c>
      <c r="V11" s="141" t="s">
        <v>230</v>
      </c>
      <c r="W11" s="148" t="s">
        <v>230</v>
      </c>
      <c r="X11" s="141" t="s">
        <v>230</v>
      </c>
      <c r="Y11" s="141" t="s">
        <v>230</v>
      </c>
    </row>
    <row r="12" spans="2:25" ht="13.8" x14ac:dyDescent="0.25">
      <c r="B12" s="151" t="s">
        <v>270</v>
      </c>
      <c r="C12" s="146">
        <v>267.33957727907745</v>
      </c>
      <c r="D12" s="146">
        <v>164.95471081968287</v>
      </c>
      <c r="E12" s="146">
        <v>102.38486645939462</v>
      </c>
      <c r="F12" s="112">
        <v>0</v>
      </c>
      <c r="G12" s="112">
        <v>57.673174301183373</v>
      </c>
      <c r="H12" s="112">
        <v>36.555259244796162</v>
      </c>
      <c r="I12" s="112">
        <v>21.117915056387243</v>
      </c>
      <c r="J12" s="146">
        <v>0</v>
      </c>
      <c r="K12" s="112">
        <v>0</v>
      </c>
      <c r="L12" s="112">
        <v>0</v>
      </c>
      <c r="M12" s="146">
        <v>164.61395399195632</v>
      </c>
      <c r="N12" s="112">
        <v>103.21863166381323</v>
      </c>
      <c r="O12" s="112">
        <v>61.395322328143017</v>
      </c>
      <c r="P12" s="112">
        <v>0</v>
      </c>
      <c r="Q12" s="146">
        <v>41.954405743288092</v>
      </c>
      <c r="R12" s="112">
        <v>22.082776668423751</v>
      </c>
      <c r="S12" s="112">
        <v>19.871629074864344</v>
      </c>
      <c r="T12" s="148" t="s">
        <v>230</v>
      </c>
      <c r="U12" s="141" t="s">
        <v>230</v>
      </c>
      <c r="V12" s="112">
        <v>0</v>
      </c>
      <c r="W12" s="146">
        <v>0</v>
      </c>
      <c r="X12" s="112">
        <v>0</v>
      </c>
      <c r="Y12" s="112">
        <v>0</v>
      </c>
    </row>
    <row r="13" spans="2:25" ht="13.8" x14ac:dyDescent="0.25">
      <c r="B13" s="151" t="s">
        <v>271</v>
      </c>
      <c r="C13" s="146">
        <v>18508.78805128223</v>
      </c>
      <c r="D13" s="146">
        <v>9310.2540087951274</v>
      </c>
      <c r="E13" s="146">
        <v>9198.5340424857204</v>
      </c>
      <c r="F13" s="112">
        <v>0</v>
      </c>
      <c r="G13" s="112">
        <v>349.40257711776047</v>
      </c>
      <c r="H13" s="112">
        <v>162.37016925233115</v>
      </c>
      <c r="I13" s="112">
        <v>187.0324078654304</v>
      </c>
      <c r="J13" s="146">
        <v>214.94139005933823</v>
      </c>
      <c r="K13" s="112">
        <v>105.32989527567202</v>
      </c>
      <c r="L13" s="112">
        <v>109.61149478366639</v>
      </c>
      <c r="M13" s="146">
        <v>745.60134564550935</v>
      </c>
      <c r="N13" s="112">
        <v>378.68587372807684</v>
      </c>
      <c r="O13" s="112">
        <v>366.91547191743382</v>
      </c>
      <c r="P13" s="112">
        <v>0</v>
      </c>
      <c r="Q13" s="146">
        <v>1626.7559651751039</v>
      </c>
      <c r="R13" s="112">
        <v>809.52181863393514</v>
      </c>
      <c r="S13" s="112">
        <v>817.23414654117119</v>
      </c>
      <c r="T13" s="146">
        <v>1482.3901584200105</v>
      </c>
      <c r="U13" s="112">
        <v>760.72549011498893</v>
      </c>
      <c r="V13" s="112">
        <v>721.66466830499746</v>
      </c>
      <c r="W13" s="146">
        <v>14089.696614863904</v>
      </c>
      <c r="X13" s="112">
        <v>7093.6207617900409</v>
      </c>
      <c r="Y13" s="112">
        <v>6996.0758530729063</v>
      </c>
    </row>
    <row r="14" spans="2:25" ht="13.8" x14ac:dyDescent="0.25">
      <c r="B14" s="151" t="s">
        <v>272</v>
      </c>
      <c r="C14" s="146">
        <v>10938.382628459138</v>
      </c>
      <c r="D14" s="146">
        <v>5398.2408701917757</v>
      </c>
      <c r="E14" s="146">
        <v>5540.1417582666354</v>
      </c>
      <c r="F14" s="112">
        <v>0</v>
      </c>
      <c r="G14" s="112">
        <v>89.220602602639545</v>
      </c>
      <c r="H14" s="112">
        <v>46.767551294663278</v>
      </c>
      <c r="I14" s="112">
        <v>42.453051307976239</v>
      </c>
      <c r="J14" s="146">
        <v>238.06405238402891</v>
      </c>
      <c r="K14" s="112">
        <v>115.70575117500634</v>
      </c>
      <c r="L14" s="112">
        <v>122.35830120902207</v>
      </c>
      <c r="M14" s="146">
        <v>606.68630031761245</v>
      </c>
      <c r="N14" s="112">
        <v>299.32848751131519</v>
      </c>
      <c r="O14" s="112">
        <v>307.35781280629817</v>
      </c>
      <c r="P14" s="112">
        <v>0</v>
      </c>
      <c r="Q14" s="146">
        <v>2034.6953926621836</v>
      </c>
      <c r="R14" s="112">
        <v>1019.2342381600326</v>
      </c>
      <c r="S14" s="112">
        <v>1015.461154502144</v>
      </c>
      <c r="T14" s="146">
        <v>3361.5726310834575</v>
      </c>
      <c r="U14" s="112">
        <v>1719.8362311797575</v>
      </c>
      <c r="V14" s="112">
        <v>1641.7363999036477</v>
      </c>
      <c r="W14" s="146">
        <v>4608.1436494085274</v>
      </c>
      <c r="X14" s="112">
        <v>2197.3686108709958</v>
      </c>
      <c r="Y14" s="112">
        <v>2410.7750385375557</v>
      </c>
    </row>
    <row r="15" spans="2:25" ht="13.8" x14ac:dyDescent="0.25">
      <c r="B15" s="151" t="s">
        <v>273</v>
      </c>
      <c r="C15" s="146">
        <v>2196.4687111368357</v>
      </c>
      <c r="D15" s="146">
        <v>1150.3538351032939</v>
      </c>
      <c r="E15" s="146">
        <v>1046.1148760335661</v>
      </c>
      <c r="F15" s="112">
        <v>0</v>
      </c>
      <c r="G15" s="112">
        <v>303.06873893362223</v>
      </c>
      <c r="H15" s="112">
        <v>170.61076328818947</v>
      </c>
      <c r="I15" s="112">
        <v>132.45797564543352</v>
      </c>
      <c r="J15" s="146">
        <v>166.85150927472145</v>
      </c>
      <c r="K15" s="112">
        <v>96.97203121917299</v>
      </c>
      <c r="L15" s="112">
        <v>69.879478055548688</v>
      </c>
      <c r="M15" s="146">
        <v>167.79415162730973</v>
      </c>
      <c r="N15" s="112">
        <v>89.650462250299597</v>
      </c>
      <c r="O15" s="112">
        <v>78.14368937700992</v>
      </c>
      <c r="P15" s="112">
        <v>0</v>
      </c>
      <c r="Q15" s="146">
        <v>1511.5186804387433</v>
      </c>
      <c r="R15" s="112">
        <v>759.37557130608161</v>
      </c>
      <c r="S15" s="112">
        <v>752.14310913270651</v>
      </c>
      <c r="T15" s="146">
        <v>25.659390780435938</v>
      </c>
      <c r="U15" s="112">
        <v>19.33248579942908</v>
      </c>
      <c r="V15" s="141" t="s">
        <v>230</v>
      </c>
      <c r="W15" s="146">
        <v>21.576240081985404</v>
      </c>
      <c r="X15" s="112">
        <v>14.412521240125196</v>
      </c>
      <c r="Y15" s="141" t="s">
        <v>230</v>
      </c>
    </row>
    <row r="16" spans="2:25" ht="13.8" x14ac:dyDescent="0.25">
      <c r="B16" s="151" t="s">
        <v>235</v>
      </c>
      <c r="C16" s="146">
        <v>11257.91518471963</v>
      </c>
      <c r="D16" s="146">
        <v>5814.4945528048329</v>
      </c>
      <c r="E16" s="146">
        <v>5443.4206319141531</v>
      </c>
      <c r="F16" s="112">
        <v>0</v>
      </c>
      <c r="G16" s="112">
        <v>2731.5189404599791</v>
      </c>
      <c r="H16" s="112">
        <v>1387.938144699046</v>
      </c>
      <c r="I16" s="112">
        <v>1343.5807957609143</v>
      </c>
      <c r="J16" s="146">
        <v>5036.8104153845497</v>
      </c>
      <c r="K16" s="112">
        <v>2608.3683053253926</v>
      </c>
      <c r="L16" s="112">
        <v>2428.4421100589057</v>
      </c>
      <c r="M16" s="146">
        <v>138.00413663041755</v>
      </c>
      <c r="N16" s="112">
        <v>73.9270268173304</v>
      </c>
      <c r="O16" s="112">
        <v>64.077109813087162</v>
      </c>
      <c r="P16" s="112">
        <v>0</v>
      </c>
      <c r="Q16" s="146">
        <v>3057.8944142520686</v>
      </c>
      <c r="R16" s="112">
        <v>1593.9492255972882</v>
      </c>
      <c r="S16" s="112">
        <v>1463.945188654925</v>
      </c>
      <c r="T16" s="146">
        <v>45.998192125307384</v>
      </c>
      <c r="U16" s="112">
        <v>23.363481410997753</v>
      </c>
      <c r="V16" s="112">
        <v>22.634710714309627</v>
      </c>
      <c r="W16" s="146">
        <v>247.68908586650224</v>
      </c>
      <c r="X16" s="112">
        <v>126.9483689547698</v>
      </c>
      <c r="Y16" s="112">
        <v>120.74071691173158</v>
      </c>
    </row>
    <row r="17" spans="2:25" ht="13.8" x14ac:dyDescent="0.25">
      <c r="B17" s="151" t="s">
        <v>274</v>
      </c>
      <c r="C17" s="146">
        <v>157476.44828789422</v>
      </c>
      <c r="D17" s="146">
        <v>78283.672736120076</v>
      </c>
      <c r="E17" s="146">
        <v>79192.775551778948</v>
      </c>
      <c r="F17" s="112">
        <v>0</v>
      </c>
      <c r="G17" s="112">
        <v>31029.086969422118</v>
      </c>
      <c r="H17" s="112">
        <v>15297.242819951009</v>
      </c>
      <c r="I17" s="112">
        <v>15731.844149473269</v>
      </c>
      <c r="J17" s="146">
        <v>35505.098187227355</v>
      </c>
      <c r="K17" s="112">
        <v>17787.022347460439</v>
      </c>
      <c r="L17" s="112">
        <v>17718.075839764038</v>
      </c>
      <c r="M17" s="146">
        <v>27600.206000248872</v>
      </c>
      <c r="N17" s="112">
        <v>13332.549202690127</v>
      </c>
      <c r="O17" s="112">
        <v>14267.656797560932</v>
      </c>
      <c r="P17" s="112">
        <v>0</v>
      </c>
      <c r="Q17" s="146">
        <v>47626.739656037658</v>
      </c>
      <c r="R17" s="112">
        <v>23502.039392813535</v>
      </c>
      <c r="S17" s="112">
        <v>24124.700263225197</v>
      </c>
      <c r="T17" s="146">
        <v>10270.651164013971</v>
      </c>
      <c r="U17" s="112">
        <v>5558.8106931358061</v>
      </c>
      <c r="V17" s="112">
        <v>4711.8404708781645</v>
      </c>
      <c r="W17" s="146">
        <v>5444.6663109415313</v>
      </c>
      <c r="X17" s="112">
        <v>2806.0082800642181</v>
      </c>
      <c r="Y17" s="112">
        <v>2638.6580308771267</v>
      </c>
    </row>
    <row r="18" spans="2:25" ht="13.8" x14ac:dyDescent="0.25">
      <c r="B18" s="151" t="s">
        <v>237</v>
      </c>
      <c r="C18" s="146">
        <v>861.410804381974</v>
      </c>
      <c r="D18" s="146">
        <v>515.66201671740612</v>
      </c>
      <c r="E18" s="146">
        <v>345.74878766456987</v>
      </c>
      <c r="F18" s="112">
        <v>0</v>
      </c>
      <c r="G18" s="112">
        <v>32.444703359145159</v>
      </c>
      <c r="H18" s="112">
        <v>27.086348940063036</v>
      </c>
      <c r="I18" s="141" t="s">
        <v>230</v>
      </c>
      <c r="J18" s="146">
        <v>45.514177242525122</v>
      </c>
      <c r="K18" s="112">
        <v>25.916700697302858</v>
      </c>
      <c r="L18" s="112">
        <v>19.597476545222253</v>
      </c>
      <c r="M18" s="146">
        <v>400.71335247537439</v>
      </c>
      <c r="N18" s="112">
        <v>235.80455351768924</v>
      </c>
      <c r="O18" s="112">
        <v>164.90879895768566</v>
      </c>
      <c r="P18" s="112">
        <v>0</v>
      </c>
      <c r="Q18" s="146">
        <v>184.09959594748022</v>
      </c>
      <c r="R18" s="112">
        <v>99.661147492213487</v>
      </c>
      <c r="S18" s="112">
        <v>84.438448455266666</v>
      </c>
      <c r="T18" s="146">
        <v>154.62484700833417</v>
      </c>
      <c r="U18" s="112">
        <v>101.021096106302</v>
      </c>
      <c r="V18" s="112">
        <v>53.603750902032083</v>
      </c>
      <c r="W18" s="146">
        <v>44.014128349116802</v>
      </c>
      <c r="X18" s="112">
        <v>26.172169963835444</v>
      </c>
      <c r="Y18" s="112">
        <v>17.841958385281352</v>
      </c>
    </row>
    <row r="19" spans="2:25" ht="13.8" x14ac:dyDescent="0.25">
      <c r="B19" s="151" t="s">
        <v>275</v>
      </c>
      <c r="C19" s="146">
        <v>22643.484667565383</v>
      </c>
      <c r="D19" s="146">
        <v>11285.647508189553</v>
      </c>
      <c r="E19" s="146">
        <v>11357.837159375233</v>
      </c>
      <c r="F19" s="112">
        <v>0</v>
      </c>
      <c r="G19" s="112">
        <v>1891.3378583640933</v>
      </c>
      <c r="H19" s="112">
        <v>967.69368057264649</v>
      </c>
      <c r="I19" s="112">
        <v>923.64417779145617</v>
      </c>
      <c r="J19" s="146">
        <v>1288.025368100502</v>
      </c>
      <c r="K19" s="112">
        <v>647.15101171161336</v>
      </c>
      <c r="L19" s="112">
        <v>640.87435638889008</v>
      </c>
      <c r="M19" s="146">
        <v>10357.105355222731</v>
      </c>
      <c r="N19" s="112">
        <v>5032.2628738212452</v>
      </c>
      <c r="O19" s="112">
        <v>5324.8424814016053</v>
      </c>
      <c r="P19" s="112">
        <v>0</v>
      </c>
      <c r="Q19" s="146">
        <v>4047.0742472427269</v>
      </c>
      <c r="R19" s="112">
        <v>2076.6011863071058</v>
      </c>
      <c r="S19" s="112">
        <v>1970.4730609356232</v>
      </c>
      <c r="T19" s="146">
        <v>3149.7523078705126</v>
      </c>
      <c r="U19" s="112">
        <v>1621.5656066482413</v>
      </c>
      <c r="V19" s="112">
        <v>1528.1867012222349</v>
      </c>
      <c r="W19" s="146">
        <v>1910.1895307640827</v>
      </c>
      <c r="X19" s="112">
        <v>940.37314912868749</v>
      </c>
      <c r="Y19" s="112">
        <v>969.81638163538298</v>
      </c>
    </row>
    <row r="20" spans="2:25" ht="13.8" x14ac:dyDescent="0.25">
      <c r="B20" s="152" t="s">
        <v>258</v>
      </c>
      <c r="C20" s="147">
        <v>19.971011022765722</v>
      </c>
      <c r="D20" s="156" t="s">
        <v>230</v>
      </c>
      <c r="E20" s="156" t="s">
        <v>230</v>
      </c>
      <c r="F20" s="113">
        <v>10.279196688649785</v>
      </c>
      <c r="G20" s="153" t="s">
        <v>230</v>
      </c>
      <c r="H20" s="113">
        <v>0</v>
      </c>
      <c r="I20" s="153" t="s">
        <v>230</v>
      </c>
      <c r="J20" s="147">
        <v>0</v>
      </c>
      <c r="K20" s="113">
        <v>0</v>
      </c>
      <c r="L20" s="113">
        <v>0</v>
      </c>
      <c r="M20" s="147">
        <v>18.942426357830179</v>
      </c>
      <c r="N20" s="153" t="s">
        <v>230</v>
      </c>
      <c r="O20" s="153" t="s">
        <v>230</v>
      </c>
      <c r="P20" s="113">
        <v>10.279196688649785</v>
      </c>
      <c r="Q20" s="147">
        <v>0</v>
      </c>
      <c r="R20" s="113">
        <v>0</v>
      </c>
      <c r="S20" s="113">
        <v>0</v>
      </c>
      <c r="T20" s="147">
        <v>0</v>
      </c>
      <c r="U20" s="113">
        <v>0</v>
      </c>
      <c r="V20" s="113">
        <v>0</v>
      </c>
      <c r="W20" s="147">
        <v>0</v>
      </c>
      <c r="X20" s="113">
        <v>0</v>
      </c>
      <c r="Y20" s="113">
        <v>0</v>
      </c>
    </row>
    <row r="21" spans="2:25" x14ac:dyDescent="0.25">
      <c r="B21" s="86" t="s">
        <v>253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</sheetData>
  <mergeCells count="10">
    <mergeCell ref="B2:B3"/>
    <mergeCell ref="B1:W1"/>
    <mergeCell ref="B21:W21"/>
    <mergeCell ref="C2:F2"/>
    <mergeCell ref="G2:I2"/>
    <mergeCell ref="J2:L2"/>
    <mergeCell ref="M2:P2"/>
    <mergeCell ref="Q2:S2"/>
    <mergeCell ref="T2:V2"/>
    <mergeCell ref="W2:Y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E93D-A13B-40B3-8218-9AEF4BF14A95}">
  <dimension ref="B1:Y17"/>
  <sheetViews>
    <sheetView workbookViewId="0">
      <selection activeCell="C21" sqref="C21"/>
    </sheetView>
  </sheetViews>
  <sheetFormatPr defaultRowHeight="14.4" x14ac:dyDescent="0.3"/>
  <cols>
    <col min="1" max="1" width="2.44140625" customWidth="1"/>
    <col min="2" max="2" width="21.6640625" bestFit="1" customWidth="1"/>
    <col min="3" max="5" width="12.33203125" bestFit="1" customWidth="1"/>
    <col min="6" max="6" width="11.33203125" bestFit="1" customWidth="1"/>
    <col min="7" max="11" width="11.44140625" bestFit="1" customWidth="1"/>
    <col min="12" max="12" width="12.44140625" bestFit="1" customWidth="1"/>
    <col min="13" max="23" width="11.44140625" bestFit="1" customWidth="1"/>
    <col min="24" max="25" width="11.21875" bestFit="1" customWidth="1"/>
  </cols>
  <sheetData>
    <row r="1" spans="2:25" x14ac:dyDescent="0.3">
      <c r="B1" s="96" t="s">
        <v>256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5" x14ac:dyDescent="0.3">
      <c r="B2" s="109" t="s">
        <v>239</v>
      </c>
      <c r="C2" s="157" t="s">
        <v>42</v>
      </c>
      <c r="D2" s="157"/>
      <c r="E2" s="157"/>
      <c r="F2" s="157"/>
      <c r="G2" s="157" t="s">
        <v>17</v>
      </c>
      <c r="H2" s="157"/>
      <c r="I2" s="157"/>
      <c r="J2" s="157" t="s">
        <v>20</v>
      </c>
      <c r="K2" s="157"/>
      <c r="L2" s="157"/>
      <c r="M2" s="157" t="s">
        <v>23</v>
      </c>
      <c r="N2" s="157"/>
      <c r="O2" s="157"/>
      <c r="P2" s="157"/>
      <c r="Q2" s="157" t="s">
        <v>27</v>
      </c>
      <c r="R2" s="157"/>
      <c r="S2" s="157"/>
      <c r="T2" s="157" t="s">
        <v>33</v>
      </c>
      <c r="U2" s="157"/>
      <c r="V2" s="157"/>
      <c r="W2" s="157" t="s">
        <v>36</v>
      </c>
      <c r="X2" s="157"/>
      <c r="Y2" s="157"/>
    </row>
    <row r="3" spans="2:25" ht="41.4" x14ac:dyDescent="0.3">
      <c r="B3" s="110"/>
      <c r="C3" s="166" t="s">
        <v>42</v>
      </c>
      <c r="D3" s="166" t="s">
        <v>102</v>
      </c>
      <c r="E3" s="166" t="s">
        <v>103</v>
      </c>
      <c r="F3" s="158" t="s">
        <v>265</v>
      </c>
      <c r="G3" s="166" t="s">
        <v>42</v>
      </c>
      <c r="H3" s="158" t="s">
        <v>102</v>
      </c>
      <c r="I3" s="158" t="s">
        <v>103</v>
      </c>
      <c r="J3" s="166" t="s">
        <v>42</v>
      </c>
      <c r="K3" s="158" t="s">
        <v>102</v>
      </c>
      <c r="L3" s="158" t="s">
        <v>103</v>
      </c>
      <c r="M3" s="166" t="s">
        <v>42</v>
      </c>
      <c r="N3" s="158" t="s">
        <v>102</v>
      </c>
      <c r="O3" s="158" t="s">
        <v>103</v>
      </c>
      <c r="P3" s="158" t="s">
        <v>265</v>
      </c>
      <c r="Q3" s="166" t="s">
        <v>42</v>
      </c>
      <c r="R3" s="158" t="s">
        <v>102</v>
      </c>
      <c r="S3" s="158" t="s">
        <v>103</v>
      </c>
      <c r="T3" s="166" t="s">
        <v>42</v>
      </c>
      <c r="U3" s="158" t="s">
        <v>102</v>
      </c>
      <c r="V3" s="158" t="s">
        <v>103</v>
      </c>
      <c r="W3" s="166" t="s">
        <v>42</v>
      </c>
      <c r="X3" s="158" t="s">
        <v>102</v>
      </c>
      <c r="Y3" s="158" t="s">
        <v>103</v>
      </c>
    </row>
    <row r="4" spans="2:25" x14ac:dyDescent="0.3">
      <c r="B4" s="159" t="s">
        <v>42</v>
      </c>
      <c r="C4" s="145">
        <v>322423.81959528249</v>
      </c>
      <c r="D4" s="145">
        <v>161207.07802534595</v>
      </c>
      <c r="E4" s="145">
        <v>161204.41526289133</v>
      </c>
      <c r="F4" s="160">
        <v>12.326306910563511</v>
      </c>
      <c r="G4" s="145">
        <v>41060.416177576662</v>
      </c>
      <c r="H4" s="111">
        <v>20520.57447224206</v>
      </c>
      <c r="I4" s="111">
        <v>20539.841705340434</v>
      </c>
      <c r="J4" s="145">
        <v>45935.97170980095</v>
      </c>
      <c r="K4" s="111">
        <v>23208.863201717722</v>
      </c>
      <c r="L4" s="111">
        <v>22727.108508089776</v>
      </c>
      <c r="M4" s="145">
        <v>95286.564093409863</v>
      </c>
      <c r="N4" s="111">
        <v>46863.717619541698</v>
      </c>
      <c r="O4" s="111">
        <v>48410.520166963412</v>
      </c>
      <c r="P4" s="111">
        <v>12.326306910563511</v>
      </c>
      <c r="Q4" s="145">
        <v>75034.379897464794</v>
      </c>
      <c r="R4" s="111">
        <v>37440.399843775209</v>
      </c>
      <c r="S4" s="111">
        <v>37593.980053705942</v>
      </c>
      <c r="T4" s="145">
        <v>34323.629346512993</v>
      </c>
      <c r="U4" s="111">
        <v>17759.959768120541</v>
      </c>
      <c r="V4" s="111">
        <v>16563.669578388646</v>
      </c>
      <c r="W4" s="145">
        <v>30782.858370375136</v>
      </c>
      <c r="X4" s="111">
        <v>15413.563119959155</v>
      </c>
      <c r="Y4" s="111">
        <v>15369.29525041452</v>
      </c>
    </row>
    <row r="5" spans="2:25" x14ac:dyDescent="0.3">
      <c r="B5" s="161" t="s">
        <v>243</v>
      </c>
      <c r="C5" s="146">
        <v>15064.793678817337</v>
      </c>
      <c r="D5" s="146">
        <v>7420.112298052758</v>
      </c>
      <c r="E5" s="146">
        <v>7644.6813807643703</v>
      </c>
      <c r="F5" s="162">
        <v>0</v>
      </c>
      <c r="G5" s="146">
        <v>413.83710833862762</v>
      </c>
      <c r="H5" s="112">
        <v>231.69991022667688</v>
      </c>
      <c r="I5" s="112">
        <v>182.1371981119508</v>
      </c>
      <c r="J5" s="146">
        <v>495.12655654520415</v>
      </c>
      <c r="K5" s="112">
        <v>255.49284481932079</v>
      </c>
      <c r="L5" s="112">
        <v>239.63371172588367</v>
      </c>
      <c r="M5" s="146">
        <v>10554.614583343076</v>
      </c>
      <c r="N5" s="112">
        <v>5114.7500442368291</v>
      </c>
      <c r="O5" s="112">
        <v>5439.8645391063392</v>
      </c>
      <c r="P5" s="112">
        <v>0</v>
      </c>
      <c r="Q5" s="146">
        <v>1634.9877297812336</v>
      </c>
      <c r="R5" s="112">
        <v>831.96290527159545</v>
      </c>
      <c r="S5" s="112">
        <v>803.02482450964283</v>
      </c>
      <c r="T5" s="146">
        <v>1701.2303344929585</v>
      </c>
      <c r="U5" s="112">
        <v>852.29153458037206</v>
      </c>
      <c r="V5" s="112">
        <v>848.93879991260644</v>
      </c>
      <c r="W5" s="146">
        <v>264.99736631599461</v>
      </c>
      <c r="X5" s="112">
        <v>133.91505891800048</v>
      </c>
      <c r="Y5" s="112">
        <v>131.08230739799407</v>
      </c>
    </row>
    <row r="6" spans="2:25" x14ac:dyDescent="0.3">
      <c r="B6" s="161" t="s">
        <v>244</v>
      </c>
      <c r="C6" s="146">
        <v>11620.595882172491</v>
      </c>
      <c r="D6" s="146">
        <v>5504.1149552553043</v>
      </c>
      <c r="E6" s="146">
        <v>6115.4573718058873</v>
      </c>
      <c r="F6" s="163" t="s">
        <v>230</v>
      </c>
      <c r="G6" s="146">
        <v>646.84893568288601</v>
      </c>
      <c r="H6" s="112">
        <v>312.96776179030724</v>
      </c>
      <c r="I6" s="112">
        <v>333.88117389257985</v>
      </c>
      <c r="J6" s="146">
        <v>437.07569515235815</v>
      </c>
      <c r="K6" s="112">
        <v>207.92760672706288</v>
      </c>
      <c r="L6" s="112">
        <v>229.14808842529516</v>
      </c>
      <c r="M6" s="146">
        <v>4201.1580544702811</v>
      </c>
      <c r="N6" s="112">
        <v>1953.2690313995365</v>
      </c>
      <c r="O6" s="112">
        <v>2246.8654679598362</v>
      </c>
      <c r="P6" s="141" t="s">
        <v>230</v>
      </c>
      <c r="Q6" s="146">
        <v>2019.1302326401869</v>
      </c>
      <c r="R6" s="112">
        <v>960.93427987672408</v>
      </c>
      <c r="S6" s="112">
        <v>1058.1959527634544</v>
      </c>
      <c r="T6" s="146">
        <v>1894.7429890978328</v>
      </c>
      <c r="U6" s="112">
        <v>896.3530980554691</v>
      </c>
      <c r="V6" s="112">
        <v>998.38989104236487</v>
      </c>
      <c r="W6" s="146">
        <v>2421.6399751285899</v>
      </c>
      <c r="X6" s="112">
        <v>1172.6631774061759</v>
      </c>
      <c r="Y6" s="112">
        <v>1248.9767977223908</v>
      </c>
    </row>
    <row r="7" spans="2:25" x14ac:dyDescent="0.3">
      <c r="B7" s="161" t="s">
        <v>247</v>
      </c>
      <c r="C7" s="146">
        <v>5385.0941110655122</v>
      </c>
      <c r="D7" s="146">
        <v>2303.2185470489203</v>
      </c>
      <c r="E7" s="146">
        <v>3081.875564016616</v>
      </c>
      <c r="F7" s="162">
        <v>0</v>
      </c>
      <c r="G7" s="146">
        <v>738.12197491352856</v>
      </c>
      <c r="H7" s="112">
        <v>317.94946395118245</v>
      </c>
      <c r="I7" s="112">
        <v>420.17251096234537</v>
      </c>
      <c r="J7" s="146">
        <v>1041.6998415481839</v>
      </c>
      <c r="K7" s="112">
        <v>446.45764775361374</v>
      </c>
      <c r="L7" s="112">
        <v>595.24219379456508</v>
      </c>
      <c r="M7" s="146">
        <v>1552.9378008117717</v>
      </c>
      <c r="N7" s="112">
        <v>635.30401925725346</v>
      </c>
      <c r="O7" s="112">
        <v>917.63378155452267</v>
      </c>
      <c r="P7" s="112">
        <v>0</v>
      </c>
      <c r="Q7" s="146">
        <v>1166.1499647033513</v>
      </c>
      <c r="R7" s="112">
        <v>508.27970175280461</v>
      </c>
      <c r="S7" s="112">
        <v>657.87026295054591</v>
      </c>
      <c r="T7" s="146">
        <v>550.03415495401543</v>
      </c>
      <c r="U7" s="112">
        <v>253.37879348126111</v>
      </c>
      <c r="V7" s="112">
        <v>296.655361472756</v>
      </c>
      <c r="W7" s="146">
        <v>336.15037413467633</v>
      </c>
      <c r="X7" s="112">
        <v>141.84892085279594</v>
      </c>
      <c r="Y7" s="112">
        <v>194.30145328187987</v>
      </c>
    </row>
    <row r="8" spans="2:25" x14ac:dyDescent="0.3">
      <c r="B8" s="161" t="s">
        <v>235</v>
      </c>
      <c r="C8" s="146">
        <v>12053.167621967283</v>
      </c>
      <c r="D8" s="146">
        <v>6076.0807250604676</v>
      </c>
      <c r="E8" s="146">
        <v>5977.0868969060066</v>
      </c>
      <c r="F8" s="162">
        <v>0</v>
      </c>
      <c r="G8" s="146">
        <v>2709.9245201139674</v>
      </c>
      <c r="H8" s="112">
        <v>1365.7637832264325</v>
      </c>
      <c r="I8" s="112">
        <v>1344.1607368875104</v>
      </c>
      <c r="J8" s="146">
        <v>5080.2701598035037</v>
      </c>
      <c r="K8" s="112">
        <v>2566.6180093224443</v>
      </c>
      <c r="L8" s="112">
        <v>2513.6521504808393</v>
      </c>
      <c r="M8" s="146">
        <v>359.29604033262842</v>
      </c>
      <c r="N8" s="112">
        <v>178.36217885254192</v>
      </c>
      <c r="O8" s="112">
        <v>180.93386148008685</v>
      </c>
      <c r="P8" s="112">
        <v>0</v>
      </c>
      <c r="Q8" s="146">
        <v>3046.8299616370555</v>
      </c>
      <c r="R8" s="112">
        <v>1543.9706735199204</v>
      </c>
      <c r="S8" s="112">
        <v>1502.8592881172608</v>
      </c>
      <c r="T8" s="146">
        <v>222.12064770244172</v>
      </c>
      <c r="U8" s="112">
        <v>112.09074223267577</v>
      </c>
      <c r="V8" s="112">
        <v>110.02990546976554</v>
      </c>
      <c r="W8" s="146">
        <v>634.72629237676961</v>
      </c>
      <c r="X8" s="112">
        <v>309.27533790643719</v>
      </c>
      <c r="Y8" s="112">
        <v>325.45095447032782</v>
      </c>
    </row>
    <row r="9" spans="2:25" x14ac:dyDescent="0.3">
      <c r="B9" s="161" t="s">
        <v>245</v>
      </c>
      <c r="C9" s="146">
        <v>9457.0028309333447</v>
      </c>
      <c r="D9" s="146">
        <v>4572.0100216446845</v>
      </c>
      <c r="E9" s="146">
        <v>4884.9928092888413</v>
      </c>
      <c r="F9" s="162">
        <v>0</v>
      </c>
      <c r="G9" s="146">
        <v>552.36618047604702</v>
      </c>
      <c r="H9" s="112">
        <v>242.73520185833519</v>
      </c>
      <c r="I9" s="112">
        <v>309.63097861771166</v>
      </c>
      <c r="J9" s="146">
        <v>298.08760092805881</v>
      </c>
      <c r="K9" s="112">
        <v>126.50942239646612</v>
      </c>
      <c r="L9" s="112">
        <v>171.57817853159264</v>
      </c>
      <c r="M9" s="146">
        <v>6667.7714083310439</v>
      </c>
      <c r="N9" s="112">
        <v>3224.5384993689054</v>
      </c>
      <c r="O9" s="112">
        <v>3443.2329089622235</v>
      </c>
      <c r="P9" s="112">
        <v>0</v>
      </c>
      <c r="Q9" s="146">
        <v>399.39968484434957</v>
      </c>
      <c r="R9" s="112">
        <v>188.84953904431055</v>
      </c>
      <c r="S9" s="112">
        <v>210.55014580003925</v>
      </c>
      <c r="T9" s="146">
        <v>945.90290345028461</v>
      </c>
      <c r="U9" s="112">
        <v>476.14163164495312</v>
      </c>
      <c r="V9" s="112">
        <v>469.76127180533075</v>
      </c>
      <c r="W9" s="146">
        <v>593.47505290363108</v>
      </c>
      <c r="X9" s="112">
        <v>313.23572733168527</v>
      </c>
      <c r="Y9" s="112">
        <v>280.2393255719461</v>
      </c>
    </row>
    <row r="10" spans="2:25" x14ac:dyDescent="0.3">
      <c r="B10" s="161" t="s">
        <v>246</v>
      </c>
      <c r="C10" s="146">
        <v>9145.3799797505144</v>
      </c>
      <c r="D10" s="146">
        <v>4292.929920816403</v>
      </c>
      <c r="E10" s="146">
        <v>4852.4500589342897</v>
      </c>
      <c r="F10" s="162">
        <v>0</v>
      </c>
      <c r="G10" s="146">
        <v>858.50145191367164</v>
      </c>
      <c r="H10" s="112">
        <v>401.85730658761111</v>
      </c>
      <c r="I10" s="112">
        <v>456.64414532605917</v>
      </c>
      <c r="J10" s="146">
        <v>152.93281599881811</v>
      </c>
      <c r="K10" s="112">
        <v>76.259686202354217</v>
      </c>
      <c r="L10" s="112">
        <v>76.673129796463755</v>
      </c>
      <c r="M10" s="146">
        <v>2076.5073698980855</v>
      </c>
      <c r="N10" s="112">
        <v>993.24016072351026</v>
      </c>
      <c r="O10" s="112">
        <v>1083.2672091745753</v>
      </c>
      <c r="P10" s="112">
        <v>0</v>
      </c>
      <c r="Q10" s="146">
        <v>2808.4594051003482</v>
      </c>
      <c r="R10" s="112">
        <v>1253.0921884077106</v>
      </c>
      <c r="S10" s="112">
        <v>1555.3672166926556</v>
      </c>
      <c r="T10" s="146">
        <v>1355.4288002684902</v>
      </c>
      <c r="U10" s="112">
        <v>664.79072670463847</v>
      </c>
      <c r="V10" s="112">
        <v>690.63807356386224</v>
      </c>
      <c r="W10" s="146">
        <v>1893.5501365712842</v>
      </c>
      <c r="X10" s="112">
        <v>903.68985219060767</v>
      </c>
      <c r="Y10" s="112">
        <v>989.86028438067899</v>
      </c>
    </row>
    <row r="11" spans="2:25" x14ac:dyDescent="0.3">
      <c r="B11" s="161" t="s">
        <v>241</v>
      </c>
      <c r="C11" s="146">
        <v>27119.657049239879</v>
      </c>
      <c r="D11" s="146">
        <v>12843.368755957821</v>
      </c>
      <c r="E11" s="146">
        <v>14276.28829328203</v>
      </c>
      <c r="F11" s="162">
        <v>0</v>
      </c>
      <c r="G11" s="146">
        <v>1757.279066826861</v>
      </c>
      <c r="H11" s="112">
        <v>827.94737212742893</v>
      </c>
      <c r="I11" s="112">
        <v>929.33169469944653</v>
      </c>
      <c r="J11" s="146">
        <v>2059.0766078690913</v>
      </c>
      <c r="K11" s="112">
        <v>982.44781430819774</v>
      </c>
      <c r="L11" s="112">
        <v>1076.6287935608968</v>
      </c>
      <c r="M11" s="146">
        <v>5458.3786655930962</v>
      </c>
      <c r="N11" s="112">
        <v>2482.0175017300726</v>
      </c>
      <c r="O11" s="112">
        <v>2976.36116386303</v>
      </c>
      <c r="P11" s="112">
        <v>0</v>
      </c>
      <c r="Q11" s="146">
        <v>11600.263859764338</v>
      </c>
      <c r="R11" s="112">
        <v>5413.4417010313291</v>
      </c>
      <c r="S11" s="112">
        <v>6186.8221587326343</v>
      </c>
      <c r="T11" s="146">
        <v>3044.4961879680063</v>
      </c>
      <c r="U11" s="112">
        <v>1507.8111230274869</v>
      </c>
      <c r="V11" s="112">
        <v>1536.6850649405148</v>
      </c>
      <c r="W11" s="146">
        <v>3200.1626612178948</v>
      </c>
      <c r="X11" s="112">
        <v>1629.7032437329326</v>
      </c>
      <c r="Y11" s="112">
        <v>1570.4594174850101</v>
      </c>
    </row>
    <row r="12" spans="2:25" x14ac:dyDescent="0.3">
      <c r="B12" s="161" t="s">
        <v>240</v>
      </c>
      <c r="C12" s="146">
        <v>129438.1538769886</v>
      </c>
      <c r="D12" s="146">
        <v>63273.21436705962</v>
      </c>
      <c r="E12" s="146">
        <v>66164.939509929754</v>
      </c>
      <c r="F12" s="162">
        <v>0</v>
      </c>
      <c r="G12" s="146">
        <v>19046.781867746035</v>
      </c>
      <c r="H12" s="112">
        <v>9281.9317388309773</v>
      </c>
      <c r="I12" s="112">
        <v>9764.850128913884</v>
      </c>
      <c r="J12" s="146">
        <v>20435.032323287127</v>
      </c>
      <c r="K12" s="112">
        <v>10196.166248837771</v>
      </c>
      <c r="L12" s="112">
        <v>10238.866074448373</v>
      </c>
      <c r="M12" s="146">
        <v>36344.203843411247</v>
      </c>
      <c r="N12" s="112">
        <v>17409.93070294469</v>
      </c>
      <c r="O12" s="112">
        <v>18934.273140467634</v>
      </c>
      <c r="P12" s="112">
        <v>0</v>
      </c>
      <c r="Q12" s="146">
        <v>25973.949848604847</v>
      </c>
      <c r="R12" s="112">
        <v>12713.367632942627</v>
      </c>
      <c r="S12" s="112">
        <v>13260.582215661407</v>
      </c>
      <c r="T12" s="146">
        <v>14012.482046032983</v>
      </c>
      <c r="U12" s="112">
        <v>6997.6894358182826</v>
      </c>
      <c r="V12" s="112">
        <v>7014.7926102151805</v>
      </c>
      <c r="W12" s="146">
        <v>13625.703947911441</v>
      </c>
      <c r="X12" s="112">
        <v>6674.1286076862598</v>
      </c>
      <c r="Y12" s="112">
        <v>6951.5753402249247</v>
      </c>
    </row>
    <row r="13" spans="2:25" x14ac:dyDescent="0.3">
      <c r="B13" s="161" t="s">
        <v>242</v>
      </c>
      <c r="C13" s="146">
        <v>17556.529110897198</v>
      </c>
      <c r="D13" s="146">
        <v>8292.5108664833224</v>
      </c>
      <c r="E13" s="146">
        <v>9264.0182444136663</v>
      </c>
      <c r="F13" s="162">
        <v>0</v>
      </c>
      <c r="G13" s="146">
        <v>4122.9928621723875</v>
      </c>
      <c r="H13" s="112">
        <v>1973.5031868244002</v>
      </c>
      <c r="I13" s="112">
        <v>2149.489675347927</v>
      </c>
      <c r="J13" s="146">
        <v>2341.4595929867824</v>
      </c>
      <c r="K13" s="112">
        <v>1122.5159701729963</v>
      </c>
      <c r="L13" s="112">
        <v>1218.9436228137827</v>
      </c>
      <c r="M13" s="146">
        <v>5868.3363065012463</v>
      </c>
      <c r="N13" s="112">
        <v>2715.6668529303538</v>
      </c>
      <c r="O13" s="112">
        <v>3152.669453570828</v>
      </c>
      <c r="P13" s="112">
        <v>0</v>
      </c>
      <c r="Q13" s="146">
        <v>3230.0968657159651</v>
      </c>
      <c r="R13" s="112">
        <v>1508.5619287435782</v>
      </c>
      <c r="S13" s="112">
        <v>1721.5349369724399</v>
      </c>
      <c r="T13" s="146">
        <v>1499.9806136168775</v>
      </c>
      <c r="U13" s="112">
        <v>737.095563436166</v>
      </c>
      <c r="V13" s="112">
        <v>762.88505018070884</v>
      </c>
      <c r="W13" s="146">
        <v>493.66286990369849</v>
      </c>
      <c r="X13" s="112">
        <v>235.16736437581213</v>
      </c>
      <c r="Y13" s="112">
        <v>258.49550552788691</v>
      </c>
    </row>
    <row r="14" spans="2:25" x14ac:dyDescent="0.3">
      <c r="B14" s="161" t="s">
        <v>248</v>
      </c>
      <c r="C14" s="146">
        <v>49972.080590707861</v>
      </c>
      <c r="D14" s="146">
        <v>29100.650942689394</v>
      </c>
      <c r="E14" s="146">
        <v>20870.406092910642</v>
      </c>
      <c r="F14" s="163" t="s">
        <v>230</v>
      </c>
      <c r="G14" s="146">
        <v>6693.5180512560146</v>
      </c>
      <c r="H14" s="112">
        <v>3879.2010878861752</v>
      </c>
      <c r="I14" s="112">
        <v>2814.3169633697494</v>
      </c>
      <c r="J14" s="146">
        <v>5634.7162641146479</v>
      </c>
      <c r="K14" s="112">
        <v>3392.4393108981685</v>
      </c>
      <c r="L14" s="112">
        <v>2242.2769532164643</v>
      </c>
      <c r="M14" s="146">
        <v>13109.216856622699</v>
      </c>
      <c r="N14" s="112">
        <v>7600.7279404830033</v>
      </c>
      <c r="O14" s="112">
        <v>5507.4653610286168</v>
      </c>
      <c r="P14" s="141" t="s">
        <v>230</v>
      </c>
      <c r="Q14" s="146">
        <v>14633.495558501643</v>
      </c>
      <c r="R14" s="112">
        <v>8377.360982610242</v>
      </c>
      <c r="S14" s="112">
        <v>6256.1345758907837</v>
      </c>
      <c r="T14" s="146">
        <v>5973.4890479638843</v>
      </c>
      <c r="U14" s="112">
        <v>3626.5326731907908</v>
      </c>
      <c r="V14" s="112">
        <v>2346.9563747731759</v>
      </c>
      <c r="W14" s="146">
        <v>3927.64481225278</v>
      </c>
      <c r="X14" s="112">
        <v>2224.3889476212757</v>
      </c>
      <c r="Y14" s="112">
        <v>1703.255864631549</v>
      </c>
    </row>
    <row r="15" spans="2:25" x14ac:dyDescent="0.3">
      <c r="B15" s="161" t="s">
        <v>237</v>
      </c>
      <c r="C15" s="146">
        <v>33583.297469597601</v>
      </c>
      <c r="D15" s="146">
        <v>16438.634946867129</v>
      </c>
      <c r="E15" s="146">
        <v>17144.662522731251</v>
      </c>
      <c r="F15" s="162">
        <v>0</v>
      </c>
      <c r="G15" s="146">
        <v>3255.5583569082291</v>
      </c>
      <c r="H15" s="112">
        <v>1542.9392191670456</v>
      </c>
      <c r="I15" s="112">
        <v>1712.6191377411658</v>
      </c>
      <c r="J15" s="146">
        <v>7818.2427974846414</v>
      </c>
      <c r="K15" s="112">
        <v>3764.3137338594506</v>
      </c>
      <c r="L15" s="112">
        <v>4053.9290636251553</v>
      </c>
      <c r="M15" s="146">
        <v>8209.5176813747803</v>
      </c>
      <c r="N15" s="112">
        <v>4086.7388949685169</v>
      </c>
      <c r="O15" s="112">
        <v>4122.7787864063703</v>
      </c>
      <c r="P15" s="112">
        <v>0</v>
      </c>
      <c r="Q15" s="146">
        <v>8106.2776711948136</v>
      </c>
      <c r="R15" s="112">
        <v>3912.3528341526817</v>
      </c>
      <c r="S15" s="112">
        <v>4193.9248370419418</v>
      </c>
      <c r="T15" s="146">
        <v>2944.9457310871358</v>
      </c>
      <c r="U15" s="112">
        <v>1523.5495432436353</v>
      </c>
      <c r="V15" s="112">
        <v>1421.3961878435059</v>
      </c>
      <c r="W15" s="146">
        <v>3248.7552315487201</v>
      </c>
      <c r="X15" s="112">
        <v>1608.7407214757598</v>
      </c>
      <c r="Y15" s="112">
        <v>1640.0145100729333</v>
      </c>
    </row>
    <row r="16" spans="2:25" x14ac:dyDescent="0.3">
      <c r="B16" s="164" t="s">
        <v>238</v>
      </c>
      <c r="C16" s="147">
        <v>2028.0673930250834</v>
      </c>
      <c r="D16" s="147">
        <v>1090.231678419055</v>
      </c>
      <c r="E16" s="147">
        <v>927.55651791738501</v>
      </c>
      <c r="F16" s="165">
        <v>10.279196688649785</v>
      </c>
      <c r="G16" s="147">
        <v>264.68580123330395</v>
      </c>
      <c r="H16" s="113">
        <v>142.07843976407318</v>
      </c>
      <c r="I16" s="113">
        <v>122.60736146923092</v>
      </c>
      <c r="J16" s="147">
        <v>142.25145408850153</v>
      </c>
      <c r="K16" s="113">
        <v>71.714906419175747</v>
      </c>
      <c r="L16" s="113">
        <v>70.536547669325813</v>
      </c>
      <c r="M16" s="147">
        <v>884.62548272452307</v>
      </c>
      <c r="N16" s="113">
        <v>469.17179264646774</v>
      </c>
      <c r="O16" s="113">
        <v>405.17449338940509</v>
      </c>
      <c r="P16" s="113">
        <v>10.279196688649785</v>
      </c>
      <c r="Q16" s="147">
        <v>415.33911499549089</v>
      </c>
      <c r="R16" s="113">
        <v>228.22547642214678</v>
      </c>
      <c r="S16" s="113">
        <v>187.11363857334442</v>
      </c>
      <c r="T16" s="147">
        <v>178.77588987558855</v>
      </c>
      <c r="U16" s="113">
        <v>112.2349027060956</v>
      </c>
      <c r="V16" s="113">
        <v>66.54098716949278</v>
      </c>
      <c r="W16" s="147">
        <v>142.38965010767777</v>
      </c>
      <c r="X16" s="113">
        <v>66.806160461092972</v>
      </c>
      <c r="Y16" s="113">
        <v>75.583489646584724</v>
      </c>
    </row>
    <row r="17" spans="2:23" x14ac:dyDescent="0.3">
      <c r="B17" s="86" t="s">
        <v>253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</row>
  </sheetData>
  <mergeCells count="10">
    <mergeCell ref="B2:B3"/>
    <mergeCell ref="C2:F2"/>
    <mergeCell ref="G2:I2"/>
    <mergeCell ref="J2:L2"/>
    <mergeCell ref="M2:P2"/>
    <mergeCell ref="Q2:S2"/>
    <mergeCell ref="T2:V2"/>
    <mergeCell ref="W2:Y2"/>
    <mergeCell ref="B17:W17"/>
    <mergeCell ref="B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C5CD-071A-49E2-9D96-639853C09EDF}">
  <dimension ref="B2:E10"/>
  <sheetViews>
    <sheetView tabSelected="1" workbookViewId="0">
      <selection activeCell="C16" sqref="C16"/>
    </sheetView>
  </sheetViews>
  <sheetFormatPr defaultColWidth="8.88671875" defaultRowHeight="13.8" x14ac:dyDescent="0.25"/>
  <cols>
    <col min="1" max="1" width="8.88671875" style="16"/>
    <col min="2" max="2" width="8" style="16" customWidth="1"/>
    <col min="3" max="3" width="19.44140625" style="16" customWidth="1"/>
    <col min="4" max="4" width="19.109375" style="16" customWidth="1"/>
    <col min="5" max="5" width="22.6640625" style="16" customWidth="1"/>
    <col min="6" max="16384" width="8.88671875" style="16"/>
  </cols>
  <sheetData>
    <row r="2" spans="2:5" ht="14.25" customHeight="1" x14ac:dyDescent="0.25">
      <c r="B2" s="85" t="s">
        <v>252</v>
      </c>
      <c r="C2" s="85"/>
      <c r="D2" s="85"/>
      <c r="E2" s="85"/>
    </row>
    <row r="3" spans="2:5" x14ac:dyDescent="0.25">
      <c r="B3" s="65" t="s">
        <v>4</v>
      </c>
      <c r="C3" s="64" t="s">
        <v>5</v>
      </c>
      <c r="D3" s="64" t="s">
        <v>6</v>
      </c>
      <c r="E3" s="64" t="s">
        <v>7</v>
      </c>
    </row>
    <row r="4" spans="2:5" x14ac:dyDescent="0.25">
      <c r="B4" s="21">
        <v>1960</v>
      </c>
      <c r="C4" s="17">
        <v>90505</v>
      </c>
      <c r="D4" s="18"/>
      <c r="E4" s="18"/>
    </row>
    <row r="5" spans="2:5" x14ac:dyDescent="0.25">
      <c r="B5" s="21">
        <v>1970</v>
      </c>
      <c r="C5" s="17">
        <v>119934</v>
      </c>
      <c r="D5" s="19">
        <f>C5-C4</f>
        <v>29429</v>
      </c>
      <c r="E5" s="20">
        <f>D5/C4</f>
        <v>0.32516435556046624</v>
      </c>
    </row>
    <row r="6" spans="2:5" x14ac:dyDescent="0.25">
      <c r="B6" s="21">
        <v>1980</v>
      </c>
      <c r="C6" s="17">
        <v>145353</v>
      </c>
      <c r="D6" s="19">
        <f t="shared" ref="D6:D9" si="0">C6-C5</f>
        <v>25419</v>
      </c>
      <c r="E6" s="20">
        <f t="shared" ref="E6:E9" si="1">D6/C5</f>
        <v>0.21194156786232426</v>
      </c>
    </row>
    <row r="7" spans="2:5" x14ac:dyDescent="0.25">
      <c r="B7" s="21">
        <v>1991</v>
      </c>
      <c r="C7" s="17">
        <v>185969</v>
      </c>
      <c r="D7" s="19">
        <f t="shared" si="0"/>
        <v>40616</v>
      </c>
      <c r="E7" s="20">
        <f t="shared" si="1"/>
        <v>0.27943007712259121</v>
      </c>
    </row>
    <row r="8" spans="2:5" x14ac:dyDescent="0.25">
      <c r="B8" s="21">
        <v>2000</v>
      </c>
      <c r="C8" s="17">
        <v>248916.02973297305</v>
      </c>
      <c r="D8" s="19">
        <f t="shared" si="0"/>
        <v>62947.029732973053</v>
      </c>
      <c r="E8" s="20">
        <f t="shared" si="1"/>
        <v>0.33848130458825426</v>
      </c>
    </row>
    <row r="9" spans="2:5" x14ac:dyDescent="0.25">
      <c r="B9" s="21">
        <v>2010</v>
      </c>
      <c r="C9" s="17">
        <v>322423.81959528255</v>
      </c>
      <c r="D9" s="19">
        <f t="shared" si="0"/>
        <v>73507.789862309495</v>
      </c>
      <c r="E9" s="20">
        <f t="shared" si="1"/>
        <v>0.295311595404947</v>
      </c>
    </row>
    <row r="10" spans="2:5" ht="14.25" customHeight="1" x14ac:dyDescent="0.25">
      <c r="B10" s="86" t="s">
        <v>253</v>
      </c>
      <c r="C10" s="86"/>
      <c r="D10" s="86"/>
      <c r="E10" s="86"/>
    </row>
  </sheetData>
  <mergeCells count="2">
    <mergeCell ref="B2:E2"/>
    <mergeCell ref="B10:E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35C3-78FA-4BFB-81C3-F60CBCE92FFB}">
  <sheetPr>
    <tabColor rgb="FFFFFF00"/>
  </sheetPr>
  <dimension ref="B2:F29"/>
  <sheetViews>
    <sheetView workbookViewId="0"/>
  </sheetViews>
  <sheetFormatPr defaultColWidth="8.88671875" defaultRowHeight="13.8" x14ac:dyDescent="0.25"/>
  <cols>
    <col min="1" max="1" width="8.88671875" style="16"/>
    <col min="2" max="2" width="20" style="16" bestFit="1" customWidth="1"/>
    <col min="3" max="3" width="13.33203125" style="16" bestFit="1" customWidth="1"/>
    <col min="4" max="5" width="15.88671875" style="16" customWidth="1"/>
    <col min="6" max="6" width="15.5546875" style="16" customWidth="1"/>
    <col min="7" max="16384" width="8.88671875" style="16"/>
  </cols>
  <sheetData>
    <row r="2" spans="2:6" x14ac:dyDescent="0.25">
      <c r="B2" s="87" t="s">
        <v>1</v>
      </c>
      <c r="C2" s="87"/>
      <c r="D2" s="87"/>
      <c r="E2" s="87"/>
      <c r="F2" s="87"/>
    </row>
    <row r="3" spans="2:6" ht="26.4" x14ac:dyDescent="0.25">
      <c r="B3" s="63" t="s">
        <v>9</v>
      </c>
      <c r="C3" s="67" t="s">
        <v>10</v>
      </c>
      <c r="D3" s="67" t="s">
        <v>11</v>
      </c>
      <c r="E3" s="66" t="s">
        <v>12</v>
      </c>
      <c r="F3" s="66" t="s">
        <v>13</v>
      </c>
    </row>
    <row r="4" spans="2:6" x14ac:dyDescent="0.25">
      <c r="B4" s="22" t="s">
        <v>14</v>
      </c>
      <c r="C4" s="26">
        <v>322423.81959528249</v>
      </c>
      <c r="D4" s="26">
        <v>397483.45623886667</v>
      </c>
      <c r="E4" s="26">
        <f>D4-C4</f>
        <v>75059.636643584177</v>
      </c>
      <c r="F4" s="27">
        <f>E4/C4</f>
        <v>0.23279805052183064</v>
      </c>
    </row>
    <row r="5" spans="2:6" x14ac:dyDescent="0.25">
      <c r="B5" s="23" t="s">
        <v>15</v>
      </c>
      <c r="C5" s="28">
        <v>145796.3823590198</v>
      </c>
      <c r="D5" s="28">
        <v>167767.39331319998</v>
      </c>
      <c r="E5" s="28">
        <f t="shared" ref="E5:E28" si="0">D5-C5</f>
        <v>21971.010954180179</v>
      </c>
      <c r="F5" s="29">
        <f t="shared" ref="F5:F28" si="1">E5/C5</f>
        <v>0.15069654403411145</v>
      </c>
    </row>
    <row r="6" spans="2:6" x14ac:dyDescent="0.25">
      <c r="B6" s="23" t="s">
        <v>16</v>
      </c>
      <c r="C6" s="28">
        <v>176627.43723613842</v>
      </c>
      <c r="D6" s="28">
        <v>229716.06292508019</v>
      </c>
      <c r="E6" s="28">
        <f t="shared" si="0"/>
        <v>53088.625688941771</v>
      </c>
      <c r="F6" s="29">
        <f t="shared" si="1"/>
        <v>0.30056839707166233</v>
      </c>
    </row>
    <row r="7" spans="2:6" x14ac:dyDescent="0.25">
      <c r="B7" s="22" t="s">
        <v>17</v>
      </c>
      <c r="C7" s="30">
        <v>41060.416177576662</v>
      </c>
      <c r="D7" s="30">
        <v>45310.217160449502</v>
      </c>
      <c r="E7" s="30">
        <f t="shared" si="0"/>
        <v>4249.8009828728391</v>
      </c>
      <c r="F7" s="31">
        <f t="shared" si="1"/>
        <v>0.10350116678051793</v>
      </c>
    </row>
    <row r="8" spans="2:6" x14ac:dyDescent="0.25">
      <c r="B8" s="82" t="s">
        <v>18</v>
      </c>
      <c r="C8" s="83">
        <v>10286.988173415773</v>
      </c>
      <c r="D8" s="83">
        <v>9811.2339291333665</v>
      </c>
      <c r="E8" s="83">
        <f t="shared" si="0"/>
        <v>-475.75424428240694</v>
      </c>
      <c r="F8" s="84">
        <f t="shared" si="1"/>
        <v>-4.6248157017607781E-2</v>
      </c>
    </row>
    <row r="9" spans="2:6" x14ac:dyDescent="0.25">
      <c r="B9" s="23" t="s">
        <v>19</v>
      </c>
      <c r="C9" s="28">
        <v>30773.428004166712</v>
      </c>
      <c r="D9" s="28">
        <v>35498.983231318321</v>
      </c>
      <c r="E9" s="28">
        <f t="shared" si="0"/>
        <v>4725.5552271516099</v>
      </c>
      <c r="F9" s="29">
        <f t="shared" si="1"/>
        <v>0.1535595977968971</v>
      </c>
    </row>
    <row r="10" spans="2:6" x14ac:dyDescent="0.25">
      <c r="B10" s="22" t="s">
        <v>20</v>
      </c>
      <c r="C10" s="30">
        <v>45935.97170980095</v>
      </c>
      <c r="D10" s="30">
        <v>54152.152082787492</v>
      </c>
      <c r="E10" s="30">
        <f t="shared" si="0"/>
        <v>8216.1803729865424</v>
      </c>
      <c r="F10" s="31">
        <f t="shared" si="1"/>
        <v>0.17886157769540617</v>
      </c>
    </row>
    <row r="11" spans="2:6" x14ac:dyDescent="0.25">
      <c r="B11" s="23" t="s">
        <v>21</v>
      </c>
      <c r="C11" s="24">
        <v>13700.042078290851</v>
      </c>
      <c r="D11" s="24">
        <v>14553.350026820324</v>
      </c>
      <c r="E11" s="24">
        <f t="shared" si="0"/>
        <v>853.30794852947292</v>
      </c>
      <c r="F11" s="32">
        <f t="shared" si="1"/>
        <v>6.2285060414641248E-2</v>
      </c>
    </row>
    <row r="12" spans="2:6" x14ac:dyDescent="0.25">
      <c r="B12" s="23" t="s">
        <v>22</v>
      </c>
      <c r="C12" s="28">
        <v>32236.920787275722</v>
      </c>
      <c r="D12" s="28">
        <v>39598.802055905391</v>
      </c>
      <c r="E12" s="28">
        <f t="shared" si="0"/>
        <v>7361.8812686296696</v>
      </c>
      <c r="F12" s="29">
        <f t="shared" si="1"/>
        <v>0.22836800441360663</v>
      </c>
    </row>
    <row r="13" spans="2:6" x14ac:dyDescent="0.25">
      <c r="B13" s="22" t="s">
        <v>23</v>
      </c>
      <c r="C13" s="30">
        <v>95286.564093409863</v>
      </c>
      <c r="D13" s="30">
        <v>113630.21719189447</v>
      </c>
      <c r="E13" s="30">
        <f t="shared" si="0"/>
        <v>18343.653098484603</v>
      </c>
      <c r="F13" s="31">
        <f t="shared" si="1"/>
        <v>0.19251038457533462</v>
      </c>
    </row>
    <row r="14" spans="2:6" x14ac:dyDescent="0.25">
      <c r="B14" s="23" t="s">
        <v>24</v>
      </c>
      <c r="C14" s="24">
        <v>57163.751245824213</v>
      </c>
      <c r="D14" s="24">
        <v>63999.180907332302</v>
      </c>
      <c r="E14" s="24">
        <f t="shared" si="0"/>
        <v>6835.4296615080893</v>
      </c>
      <c r="F14" s="32">
        <f t="shared" si="1"/>
        <v>0.11957629638603212</v>
      </c>
    </row>
    <row r="15" spans="2:6" x14ac:dyDescent="0.25">
      <c r="B15" s="23" t="s">
        <v>25</v>
      </c>
      <c r="C15" s="24">
        <v>11767.206157724673</v>
      </c>
      <c r="D15" s="24">
        <v>15456.067012904563</v>
      </c>
      <c r="E15" s="24">
        <f t="shared" si="0"/>
        <v>3688.8608551798898</v>
      </c>
      <c r="F15" s="32">
        <f t="shared" si="1"/>
        <v>0.31348654946087678</v>
      </c>
    </row>
    <row r="16" spans="2:6" x14ac:dyDescent="0.25">
      <c r="B16" s="23" t="s">
        <v>26</v>
      </c>
      <c r="C16" s="28">
        <v>26355.606689868975</v>
      </c>
      <c r="D16" s="28">
        <v>34174.969271716509</v>
      </c>
      <c r="E16" s="28">
        <f t="shared" si="0"/>
        <v>7819.3625818475339</v>
      </c>
      <c r="F16" s="29">
        <f t="shared" si="1"/>
        <v>0.29668687478377326</v>
      </c>
    </row>
    <row r="17" spans="2:6" x14ac:dyDescent="0.25">
      <c r="B17" s="22" t="s">
        <v>27</v>
      </c>
      <c r="C17" s="30">
        <v>75034.379897464794</v>
      </c>
      <c r="D17" s="30">
        <v>99104.888721875104</v>
      </c>
      <c r="E17" s="30">
        <f t="shared" si="0"/>
        <v>24070.50882441031</v>
      </c>
      <c r="F17" s="31">
        <f t="shared" si="1"/>
        <v>0.32079306655566281</v>
      </c>
    </row>
    <row r="18" spans="2:6" x14ac:dyDescent="0.25">
      <c r="B18" s="23" t="s">
        <v>28</v>
      </c>
      <c r="C18" s="24">
        <v>10489.733593129937</v>
      </c>
      <c r="D18" s="24">
        <v>12395.954304394314</v>
      </c>
      <c r="E18" s="24">
        <f t="shared" si="0"/>
        <v>1906.2207112643773</v>
      </c>
      <c r="F18" s="32">
        <f t="shared" si="1"/>
        <v>0.18172250937934425</v>
      </c>
    </row>
    <row r="19" spans="2:6" x14ac:dyDescent="0.25">
      <c r="B19" s="23" t="s">
        <v>29</v>
      </c>
      <c r="C19" s="24">
        <v>7388.5325947821011</v>
      </c>
      <c r="D19" s="24">
        <v>8715.1558240898721</v>
      </c>
      <c r="E19" s="24">
        <f t="shared" si="0"/>
        <v>1326.623229307771</v>
      </c>
      <c r="F19" s="32">
        <f t="shared" si="1"/>
        <v>0.17955165146657853</v>
      </c>
    </row>
    <row r="20" spans="2:6" x14ac:dyDescent="0.25">
      <c r="B20" s="23" t="s">
        <v>30</v>
      </c>
      <c r="C20" s="24">
        <v>6148.0099836316504</v>
      </c>
      <c r="D20" s="24">
        <v>7005.0560722338687</v>
      </c>
      <c r="E20" s="24">
        <f t="shared" si="0"/>
        <v>857.04608860221833</v>
      </c>
      <c r="F20" s="32">
        <f t="shared" si="1"/>
        <v>0.13940219532564233</v>
      </c>
    </row>
    <row r="21" spans="2:6" x14ac:dyDescent="0.25">
      <c r="B21" s="23" t="s">
        <v>31</v>
      </c>
      <c r="C21" s="24">
        <v>13918.719148208995</v>
      </c>
      <c r="D21" s="24">
        <v>20753.58751827378</v>
      </c>
      <c r="E21" s="24">
        <f t="shared" si="0"/>
        <v>6834.8683700647853</v>
      </c>
      <c r="F21" s="32">
        <f t="shared" si="1"/>
        <v>0.49105584337796404</v>
      </c>
    </row>
    <row r="22" spans="2:6" x14ac:dyDescent="0.25">
      <c r="B22" s="23" t="s">
        <v>32</v>
      </c>
      <c r="C22" s="28">
        <v>37089.384577731864</v>
      </c>
      <c r="D22" s="28">
        <v>50235.135002885814</v>
      </c>
      <c r="E22" s="28">
        <f t="shared" si="0"/>
        <v>13145.75042515395</v>
      </c>
      <c r="F22" s="29">
        <f t="shared" si="1"/>
        <v>0.35443430983879259</v>
      </c>
    </row>
    <row r="23" spans="2:6" x14ac:dyDescent="0.25">
      <c r="B23" s="22" t="s">
        <v>33</v>
      </c>
      <c r="C23" s="30">
        <v>34323.629346512993</v>
      </c>
      <c r="D23" s="30">
        <v>48162.086483595842</v>
      </c>
      <c r="E23" s="30">
        <f t="shared" si="0"/>
        <v>13838.457137082849</v>
      </c>
      <c r="F23" s="31">
        <f t="shared" si="1"/>
        <v>0.40317581213155496</v>
      </c>
    </row>
    <row r="24" spans="2:6" x14ac:dyDescent="0.25">
      <c r="B24" s="23" t="s">
        <v>34</v>
      </c>
      <c r="C24" s="24">
        <v>9583.0256814166623</v>
      </c>
      <c r="D24" s="24">
        <v>9640.081565835455</v>
      </c>
      <c r="E24" s="24">
        <f t="shared" si="0"/>
        <v>57.05588441879263</v>
      </c>
      <c r="F24" s="32">
        <f t="shared" si="1"/>
        <v>5.9538486398335562E-3</v>
      </c>
    </row>
    <row r="25" spans="2:6" x14ac:dyDescent="0.25">
      <c r="B25" s="23" t="s">
        <v>35</v>
      </c>
      <c r="C25" s="28">
        <v>24740.603665092418</v>
      </c>
      <c r="D25" s="28">
        <v>38522.00491776441</v>
      </c>
      <c r="E25" s="28">
        <f t="shared" si="0"/>
        <v>13781.401252671993</v>
      </c>
      <c r="F25" s="29">
        <f t="shared" si="1"/>
        <v>0.55703577160959761</v>
      </c>
    </row>
    <row r="26" spans="2:6" x14ac:dyDescent="0.25">
      <c r="B26" s="22" t="s">
        <v>36</v>
      </c>
      <c r="C26" s="30">
        <v>30782.858370375136</v>
      </c>
      <c r="D26" s="30">
        <v>37123.894597565981</v>
      </c>
      <c r="E26" s="30">
        <f t="shared" si="0"/>
        <v>6341.0362271908452</v>
      </c>
      <c r="F26" s="31">
        <f t="shared" si="1"/>
        <v>0.20599244394059726</v>
      </c>
    </row>
    <row r="27" spans="2:6" x14ac:dyDescent="0.25">
      <c r="B27" s="23" t="s">
        <v>37</v>
      </c>
      <c r="C27" s="24">
        <v>5351.3648583331069</v>
      </c>
      <c r="D27" s="24">
        <v>5437.7261522585159</v>
      </c>
      <c r="E27" s="24">
        <f t="shared" si="0"/>
        <v>86.361293925408972</v>
      </c>
      <c r="F27" s="32">
        <f t="shared" si="1"/>
        <v>1.6138180858837871E-2</v>
      </c>
    </row>
    <row r="28" spans="2:6" x14ac:dyDescent="0.25">
      <c r="B28" s="25" t="s">
        <v>38</v>
      </c>
      <c r="C28" s="33">
        <v>25431.493512041408</v>
      </c>
      <c r="D28" s="33">
        <v>31686.16844530858</v>
      </c>
      <c r="E28" s="33">
        <f t="shared" si="0"/>
        <v>6254.6749332671716</v>
      </c>
      <c r="F28" s="34">
        <f t="shared" si="1"/>
        <v>0.24594210050250026</v>
      </c>
    </row>
    <row r="29" spans="2:6" ht="13.95" customHeight="1" x14ac:dyDescent="0.25">
      <c r="B29" s="86" t="s">
        <v>8</v>
      </c>
      <c r="C29" s="86"/>
      <c r="D29" s="86"/>
      <c r="E29" s="86"/>
      <c r="F29" s="86"/>
    </row>
  </sheetData>
  <mergeCells count="2">
    <mergeCell ref="B2:F2"/>
    <mergeCell ref="B29:F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A1A3-C0BC-4898-BD25-F2428A0F4168}">
  <sheetPr>
    <tabColor rgb="FFFF0000"/>
  </sheetPr>
  <dimension ref="A1:G51"/>
  <sheetViews>
    <sheetView workbookViewId="0">
      <selection activeCell="I15" sqref="I15"/>
    </sheetView>
  </sheetViews>
  <sheetFormatPr defaultRowHeight="14.4" x14ac:dyDescent="0.3"/>
  <cols>
    <col min="2" max="2" width="105" bestFit="1" customWidth="1"/>
    <col min="3" max="3" width="5.6640625" bestFit="1" customWidth="1"/>
    <col min="4" max="4" width="6.5546875" bestFit="1" customWidth="1"/>
    <col min="5" max="5" width="8.5546875" bestFit="1" customWidth="1"/>
    <col min="6" max="6" width="17.44140625" customWidth="1"/>
    <col min="7" max="7" width="17" customWidth="1"/>
  </cols>
  <sheetData>
    <row r="1" spans="1:7" ht="15.6" x14ac:dyDescent="0.3">
      <c r="A1" s="2"/>
      <c r="B1" s="14" t="s">
        <v>39</v>
      </c>
      <c r="C1" s="2"/>
      <c r="D1" s="2"/>
      <c r="E1" s="2"/>
      <c r="F1" s="2"/>
      <c r="G1" s="2"/>
    </row>
    <row r="2" spans="1:7" ht="15.6" x14ac:dyDescent="0.3">
      <c r="A2" s="2"/>
      <c r="B2" s="3" t="s">
        <v>40</v>
      </c>
      <c r="C2" s="3"/>
      <c r="D2" s="3"/>
      <c r="E2" s="3"/>
      <c r="F2" s="3"/>
      <c r="G2" s="3"/>
    </row>
    <row r="3" spans="1:7" ht="31.2" x14ac:dyDescent="0.3">
      <c r="A3" s="2"/>
      <c r="B3" s="4" t="s">
        <v>41</v>
      </c>
      <c r="C3" s="5" t="s">
        <v>42</v>
      </c>
      <c r="D3" s="5" t="s">
        <v>43</v>
      </c>
      <c r="E3" s="5" t="s">
        <v>44</v>
      </c>
      <c r="F3" s="6" t="s">
        <v>45</v>
      </c>
      <c r="G3" s="7" t="s">
        <v>46</v>
      </c>
    </row>
    <row r="4" spans="1:7" ht="15.6" x14ac:dyDescent="0.3">
      <c r="A4" s="2"/>
      <c r="B4" s="8" t="s">
        <v>21</v>
      </c>
      <c r="C4" s="9"/>
      <c r="D4" s="9"/>
      <c r="E4" s="9"/>
      <c r="F4" s="9"/>
      <c r="G4" s="10"/>
    </row>
    <row r="5" spans="1:7" ht="15.6" x14ac:dyDescent="0.3">
      <c r="A5" s="2"/>
      <c r="B5" s="8" t="s">
        <v>47</v>
      </c>
      <c r="C5" s="9"/>
      <c r="D5" s="9"/>
      <c r="E5" s="9"/>
      <c r="F5" s="9"/>
      <c r="G5" s="10"/>
    </row>
    <row r="6" spans="1:7" ht="15.6" x14ac:dyDescent="0.3">
      <c r="A6" s="2"/>
      <c r="B6" s="8" t="s">
        <v>48</v>
      </c>
      <c r="C6" s="9"/>
      <c r="D6" s="9"/>
      <c r="E6" s="9"/>
      <c r="F6" s="9"/>
      <c r="G6" s="10"/>
    </row>
    <row r="7" spans="1:7" ht="15.6" x14ac:dyDescent="0.3">
      <c r="A7" s="2"/>
      <c r="B7" s="8" t="s">
        <v>49</v>
      </c>
      <c r="C7" s="9"/>
      <c r="D7" s="9"/>
      <c r="E7" s="9"/>
      <c r="F7" s="9"/>
      <c r="G7" s="10"/>
    </row>
    <row r="8" spans="1:7" ht="15.6" x14ac:dyDescent="0.3">
      <c r="A8" s="2"/>
      <c r="B8" s="8" t="s">
        <v>50</v>
      </c>
      <c r="C8" s="9"/>
      <c r="D8" s="9"/>
      <c r="E8" s="9"/>
      <c r="F8" s="9"/>
      <c r="G8" s="10"/>
    </row>
    <row r="9" spans="1:7" ht="15.6" x14ac:dyDescent="0.3">
      <c r="A9" s="2"/>
      <c r="B9" s="8" t="s">
        <v>51</v>
      </c>
      <c r="C9" s="9"/>
      <c r="D9" s="9"/>
      <c r="E9" s="9"/>
      <c r="F9" s="9"/>
      <c r="G9" s="10"/>
    </row>
    <row r="10" spans="1:7" ht="15.6" x14ac:dyDescent="0.3">
      <c r="A10" s="2"/>
      <c r="B10" s="8" t="s">
        <v>52</v>
      </c>
      <c r="C10" s="9"/>
      <c r="D10" s="9"/>
      <c r="E10" s="9"/>
      <c r="F10" s="9"/>
      <c r="G10" s="10"/>
    </row>
    <row r="11" spans="1:7" ht="15.6" x14ac:dyDescent="0.3">
      <c r="A11" s="2"/>
      <c r="B11" s="8" t="s">
        <v>53</v>
      </c>
      <c r="C11" s="9"/>
      <c r="D11" s="9"/>
      <c r="E11" s="9"/>
      <c r="F11" s="9"/>
      <c r="G11" s="10"/>
    </row>
    <row r="12" spans="1:7" ht="15.6" x14ac:dyDescent="0.3">
      <c r="A12" s="2"/>
      <c r="B12" s="8" t="s">
        <v>54</v>
      </c>
      <c r="C12" s="9"/>
      <c r="D12" s="9"/>
      <c r="E12" s="9"/>
      <c r="F12" s="9"/>
      <c r="G12" s="10"/>
    </row>
    <row r="13" spans="1:7" ht="15.6" x14ac:dyDescent="0.3">
      <c r="A13" s="2"/>
      <c r="B13" s="8" t="s">
        <v>55</v>
      </c>
      <c r="C13" s="9"/>
      <c r="D13" s="9"/>
      <c r="E13" s="9"/>
      <c r="F13" s="9"/>
      <c r="G13" s="10"/>
    </row>
    <row r="14" spans="1:7" ht="15.6" x14ac:dyDescent="0.3">
      <c r="A14" s="2"/>
      <c r="B14" s="8" t="s">
        <v>56</v>
      </c>
      <c r="C14" s="9"/>
      <c r="D14" s="9"/>
      <c r="E14" s="9"/>
      <c r="F14" s="9"/>
      <c r="G14" s="10"/>
    </row>
    <row r="15" spans="1:7" ht="15.6" x14ac:dyDescent="0.3">
      <c r="A15" s="2"/>
      <c r="B15" s="8" t="s">
        <v>57</v>
      </c>
      <c r="C15" s="9"/>
      <c r="D15" s="9"/>
      <c r="E15" s="9"/>
      <c r="F15" s="9"/>
      <c r="G15" s="10"/>
    </row>
    <row r="16" spans="1:7" ht="15.6" x14ac:dyDescent="0.3">
      <c r="A16" s="2"/>
      <c r="B16" s="8" t="s">
        <v>58</v>
      </c>
      <c r="C16" s="9"/>
      <c r="D16" s="9"/>
      <c r="E16" s="9"/>
      <c r="F16" s="9"/>
      <c r="G16" s="10"/>
    </row>
    <row r="17" spans="1:7" ht="15.6" x14ac:dyDescent="0.3">
      <c r="A17" s="2"/>
      <c r="B17" s="8" t="s">
        <v>59</v>
      </c>
      <c r="C17" s="9"/>
      <c r="D17" s="9"/>
      <c r="E17" s="9"/>
      <c r="F17" s="9"/>
      <c r="G17" s="10"/>
    </row>
    <row r="18" spans="1:7" ht="15.6" x14ac:dyDescent="0.3">
      <c r="A18" s="2"/>
      <c r="B18" s="8" t="s">
        <v>60</v>
      </c>
      <c r="C18" s="9"/>
      <c r="D18" s="9"/>
      <c r="E18" s="9"/>
      <c r="F18" s="9"/>
      <c r="G18" s="10"/>
    </row>
    <row r="19" spans="1:7" ht="15.6" x14ac:dyDescent="0.3">
      <c r="A19" s="2"/>
      <c r="B19" s="8" t="s">
        <v>61</v>
      </c>
      <c r="C19" s="9"/>
      <c r="D19" s="9"/>
      <c r="E19" s="9"/>
      <c r="F19" s="9"/>
      <c r="G19" s="10"/>
    </row>
    <row r="20" spans="1:7" ht="15.6" x14ac:dyDescent="0.3">
      <c r="A20" s="2"/>
      <c r="B20" s="8" t="s">
        <v>62</v>
      </c>
      <c r="C20" s="9"/>
      <c r="D20" s="9"/>
      <c r="E20" s="9"/>
      <c r="F20" s="9"/>
      <c r="G20" s="10"/>
    </row>
    <row r="21" spans="1:7" ht="15.6" x14ac:dyDescent="0.3">
      <c r="A21" s="2"/>
      <c r="B21" s="8" t="s">
        <v>63</v>
      </c>
      <c r="C21" s="9"/>
      <c r="D21" s="9"/>
      <c r="E21" s="9"/>
      <c r="F21" s="9"/>
      <c r="G21" s="10"/>
    </row>
    <row r="22" spans="1:7" ht="15.6" x14ac:dyDescent="0.3">
      <c r="A22" s="2"/>
      <c r="B22" s="8" t="s">
        <v>64</v>
      </c>
      <c r="C22" s="9"/>
      <c r="D22" s="9"/>
      <c r="E22" s="9"/>
      <c r="F22" s="9"/>
      <c r="G22" s="10"/>
    </row>
    <row r="23" spans="1:7" ht="15.6" x14ac:dyDescent="0.3">
      <c r="A23" s="2"/>
      <c r="B23" s="8" t="s">
        <v>65</v>
      </c>
      <c r="C23" s="9"/>
      <c r="D23" s="9"/>
      <c r="E23" s="9"/>
      <c r="F23" s="9"/>
      <c r="G23" s="10"/>
    </row>
    <row r="24" spans="1:7" ht="15.6" x14ac:dyDescent="0.3">
      <c r="A24" s="2"/>
      <c r="B24" s="8" t="s">
        <v>66</v>
      </c>
      <c r="C24" s="9"/>
      <c r="D24" s="9"/>
      <c r="E24" s="9"/>
      <c r="F24" s="9"/>
      <c r="G24" s="10"/>
    </row>
    <row r="25" spans="1:7" ht="15.6" x14ac:dyDescent="0.3">
      <c r="A25" s="2"/>
      <c r="B25" s="8" t="s">
        <v>67</v>
      </c>
      <c r="C25" s="9"/>
      <c r="D25" s="9"/>
      <c r="E25" s="9"/>
      <c r="F25" s="9"/>
      <c r="G25" s="10"/>
    </row>
    <row r="26" spans="1:7" ht="15.6" x14ac:dyDescent="0.3">
      <c r="A26" s="2"/>
      <c r="B26" s="8" t="s">
        <v>68</v>
      </c>
      <c r="C26" s="9"/>
      <c r="D26" s="9"/>
      <c r="E26" s="9"/>
      <c r="F26" s="9"/>
      <c r="G26" s="10"/>
    </row>
    <row r="27" spans="1:7" ht="15.6" x14ac:dyDescent="0.3">
      <c r="A27" s="2"/>
      <c r="B27" s="8" t="s">
        <v>69</v>
      </c>
      <c r="C27" s="9"/>
      <c r="D27" s="9"/>
      <c r="E27" s="9"/>
      <c r="F27" s="9"/>
      <c r="G27" s="10"/>
    </row>
    <row r="28" spans="1:7" ht="15.6" x14ac:dyDescent="0.3">
      <c r="A28" s="2"/>
      <c r="B28" s="8" t="s">
        <v>70</v>
      </c>
      <c r="C28" s="9"/>
      <c r="D28" s="9"/>
      <c r="E28" s="9"/>
      <c r="F28" s="9"/>
      <c r="G28" s="10"/>
    </row>
    <row r="29" spans="1:7" ht="15.6" x14ac:dyDescent="0.3">
      <c r="A29" s="2"/>
      <c r="B29" s="8" t="s">
        <v>71</v>
      </c>
      <c r="C29" s="9"/>
      <c r="D29" s="9"/>
      <c r="E29" s="9"/>
      <c r="F29" s="9"/>
      <c r="G29" s="10"/>
    </row>
    <row r="30" spans="1:7" ht="15.6" x14ac:dyDescent="0.3">
      <c r="A30" s="2"/>
      <c r="B30" s="8" t="s">
        <v>72</v>
      </c>
      <c r="C30" s="9"/>
      <c r="D30" s="9"/>
      <c r="E30" s="9"/>
      <c r="F30" s="9"/>
      <c r="G30" s="10"/>
    </row>
    <row r="31" spans="1:7" ht="15.6" x14ac:dyDescent="0.3">
      <c r="A31" s="2"/>
      <c r="B31" s="8" t="s">
        <v>73</v>
      </c>
      <c r="C31" s="9"/>
      <c r="D31" s="9"/>
      <c r="E31" s="9"/>
      <c r="F31" s="9"/>
      <c r="G31" s="10"/>
    </row>
    <row r="32" spans="1:7" ht="15.6" x14ac:dyDescent="0.3">
      <c r="A32" s="2"/>
      <c r="B32" s="8" t="s">
        <v>74</v>
      </c>
      <c r="C32" s="9"/>
      <c r="D32" s="9"/>
      <c r="E32" s="9"/>
      <c r="F32" s="9"/>
      <c r="G32" s="10"/>
    </row>
    <row r="33" spans="1:7" ht="15.6" x14ac:dyDescent="0.3">
      <c r="A33" s="2"/>
      <c r="B33" s="8" t="s">
        <v>75</v>
      </c>
      <c r="C33" s="9"/>
      <c r="D33" s="9"/>
      <c r="E33" s="9"/>
      <c r="F33" s="9"/>
      <c r="G33" s="10"/>
    </row>
    <row r="34" spans="1:7" ht="15.6" x14ac:dyDescent="0.3">
      <c r="A34" s="2"/>
      <c r="B34" s="8" t="s">
        <v>76</v>
      </c>
      <c r="C34" s="9"/>
      <c r="D34" s="9"/>
      <c r="E34" s="9"/>
      <c r="F34" s="9"/>
      <c r="G34" s="10"/>
    </row>
    <row r="35" spans="1:7" ht="15.6" x14ac:dyDescent="0.3">
      <c r="A35" s="2"/>
      <c r="B35" s="8" t="s">
        <v>77</v>
      </c>
      <c r="C35" s="9"/>
      <c r="D35" s="9"/>
      <c r="E35" s="9"/>
      <c r="F35" s="9"/>
      <c r="G35" s="10"/>
    </row>
    <row r="36" spans="1:7" ht="15.6" x14ac:dyDescent="0.3">
      <c r="A36" s="2"/>
      <c r="B36" s="8" t="s">
        <v>78</v>
      </c>
      <c r="C36" s="9"/>
      <c r="D36" s="9"/>
      <c r="E36" s="9"/>
      <c r="F36" s="9"/>
      <c r="G36" s="10"/>
    </row>
    <row r="37" spans="1:7" ht="15.6" x14ac:dyDescent="0.3">
      <c r="A37" s="2"/>
      <c r="B37" s="8" t="s">
        <v>79</v>
      </c>
      <c r="C37" s="9"/>
      <c r="D37" s="9"/>
      <c r="E37" s="9"/>
      <c r="F37" s="9"/>
      <c r="G37" s="10"/>
    </row>
    <row r="38" spans="1:7" ht="15.6" x14ac:dyDescent="0.3">
      <c r="A38" s="2"/>
      <c r="B38" s="8" t="s">
        <v>80</v>
      </c>
      <c r="C38" s="9"/>
      <c r="D38" s="9"/>
      <c r="E38" s="9"/>
      <c r="F38" s="9"/>
      <c r="G38" s="10"/>
    </row>
    <row r="39" spans="1:7" ht="15.6" x14ac:dyDescent="0.3">
      <c r="A39" s="2"/>
      <c r="B39" s="8" t="s">
        <v>81</v>
      </c>
      <c r="C39" s="9"/>
      <c r="D39" s="9"/>
      <c r="E39" s="9"/>
      <c r="F39" s="9"/>
      <c r="G39" s="10"/>
    </row>
    <row r="40" spans="1:7" ht="15.6" x14ac:dyDescent="0.3">
      <c r="A40" s="2"/>
      <c r="B40" s="8" t="s">
        <v>82</v>
      </c>
      <c r="C40" s="9"/>
      <c r="D40" s="9"/>
      <c r="E40" s="9"/>
      <c r="F40" s="9"/>
      <c r="G40" s="10"/>
    </row>
    <row r="41" spans="1:7" ht="15.6" x14ac:dyDescent="0.3">
      <c r="A41" s="2"/>
      <c r="B41" s="8" t="s">
        <v>83</v>
      </c>
      <c r="C41" s="9"/>
      <c r="D41" s="9"/>
      <c r="E41" s="9"/>
      <c r="F41" s="9"/>
      <c r="G41" s="10"/>
    </row>
    <row r="42" spans="1:7" ht="15.6" x14ac:dyDescent="0.3">
      <c r="A42" s="2"/>
      <c r="B42" s="8" t="s">
        <v>84</v>
      </c>
      <c r="C42" s="9"/>
      <c r="D42" s="9"/>
      <c r="E42" s="9"/>
      <c r="F42" s="9"/>
      <c r="G42" s="10"/>
    </row>
    <row r="43" spans="1:7" ht="15.6" x14ac:dyDescent="0.3">
      <c r="A43" s="2"/>
      <c r="B43" s="8" t="s">
        <v>85</v>
      </c>
      <c r="C43" s="9"/>
      <c r="D43" s="9"/>
      <c r="E43" s="9"/>
      <c r="F43" s="9"/>
      <c r="G43" s="10"/>
    </row>
    <row r="44" spans="1:7" ht="15.6" x14ac:dyDescent="0.3">
      <c r="A44" s="2"/>
      <c r="B44" s="8" t="s">
        <v>86</v>
      </c>
      <c r="C44" s="9"/>
      <c r="D44" s="9"/>
      <c r="E44" s="9"/>
      <c r="F44" s="9"/>
      <c r="G44" s="10"/>
    </row>
    <row r="45" spans="1:7" ht="15.6" x14ac:dyDescent="0.3">
      <c r="A45" s="2"/>
      <c r="B45" s="8" t="s">
        <v>87</v>
      </c>
      <c r="C45" s="9"/>
      <c r="D45" s="9"/>
      <c r="E45" s="9"/>
      <c r="F45" s="9"/>
      <c r="G45" s="10"/>
    </row>
    <row r="46" spans="1:7" ht="15.6" x14ac:dyDescent="0.3">
      <c r="A46" s="2"/>
      <c r="B46" s="8" t="s">
        <v>88</v>
      </c>
      <c r="C46" s="9"/>
      <c r="D46" s="9"/>
      <c r="E46" s="9"/>
      <c r="F46" s="9"/>
      <c r="G46" s="10"/>
    </row>
    <row r="47" spans="1:7" ht="15.6" x14ac:dyDescent="0.3">
      <c r="A47" s="2"/>
      <c r="B47" s="8" t="s">
        <v>89</v>
      </c>
      <c r="C47" s="9"/>
      <c r="D47" s="9"/>
      <c r="E47" s="9"/>
      <c r="F47" s="9"/>
      <c r="G47" s="10"/>
    </row>
    <row r="48" spans="1:7" ht="15.6" x14ac:dyDescent="0.3">
      <c r="A48" s="2"/>
      <c r="B48" s="8" t="s">
        <v>90</v>
      </c>
      <c r="C48" s="9"/>
      <c r="D48" s="9"/>
      <c r="E48" s="9"/>
      <c r="F48" s="9"/>
      <c r="G48" s="10"/>
    </row>
    <row r="49" spans="1:7" ht="15.6" x14ac:dyDescent="0.3">
      <c r="A49" s="2"/>
      <c r="B49" s="8" t="s">
        <v>91</v>
      </c>
      <c r="C49" s="9"/>
      <c r="D49" s="9"/>
      <c r="E49" s="9"/>
      <c r="F49" s="9"/>
      <c r="G49" s="10"/>
    </row>
    <row r="50" spans="1:7" ht="15.6" x14ac:dyDescent="0.3">
      <c r="A50" s="2"/>
      <c r="B50" s="8" t="s">
        <v>92</v>
      </c>
      <c r="C50" s="9"/>
      <c r="D50" s="9"/>
      <c r="E50" s="9"/>
      <c r="F50" s="9"/>
      <c r="G50" s="10"/>
    </row>
    <row r="51" spans="1:7" ht="15.6" x14ac:dyDescent="0.3">
      <c r="A51" s="2"/>
      <c r="B51" s="11" t="s">
        <v>93</v>
      </c>
      <c r="C51" s="12"/>
      <c r="D51" s="12"/>
      <c r="E51" s="12"/>
      <c r="F51" s="12"/>
      <c r="G51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EC04-4723-43A3-B468-A96E216EC055}">
  <dimension ref="B2:G12"/>
  <sheetViews>
    <sheetView workbookViewId="0">
      <selection activeCell="H23" sqref="H23"/>
    </sheetView>
  </sheetViews>
  <sheetFormatPr defaultColWidth="8.88671875" defaultRowHeight="13.8" x14ac:dyDescent="0.25"/>
  <cols>
    <col min="1" max="1" width="8.88671875" style="16"/>
    <col min="2" max="2" width="13.33203125" style="16" bestFit="1" customWidth="1"/>
    <col min="3" max="3" width="20" style="16" bestFit="1" customWidth="1"/>
    <col min="4" max="4" width="11.88671875" style="16" customWidth="1"/>
    <col min="5" max="5" width="10.109375" style="16" customWidth="1"/>
    <col min="6" max="6" width="12.33203125" style="16" customWidth="1"/>
    <col min="7" max="7" width="10.5546875" style="16" customWidth="1"/>
    <col min="8" max="16384" width="8.88671875" style="16"/>
  </cols>
  <sheetData>
    <row r="2" spans="2:7" x14ac:dyDescent="0.25">
      <c r="B2" s="89" t="s">
        <v>249</v>
      </c>
      <c r="C2" s="90"/>
      <c r="D2" s="90"/>
      <c r="E2" s="90"/>
      <c r="F2" s="90"/>
      <c r="G2" s="90"/>
    </row>
    <row r="3" spans="2:7" ht="14.4" customHeight="1" x14ac:dyDescent="0.25">
      <c r="B3" s="91" t="s">
        <v>94</v>
      </c>
      <c r="C3" s="93" t="s">
        <v>95</v>
      </c>
      <c r="D3" s="88" t="s">
        <v>251</v>
      </c>
      <c r="E3" s="88"/>
      <c r="F3" s="88" t="s">
        <v>96</v>
      </c>
      <c r="G3" s="88"/>
    </row>
    <row r="4" spans="2:7" x14ac:dyDescent="0.25">
      <c r="B4" s="92"/>
      <c r="C4" s="94"/>
      <c r="D4" s="68" t="s">
        <v>98</v>
      </c>
      <c r="E4" s="68" t="s">
        <v>99</v>
      </c>
      <c r="F4" s="68" t="s">
        <v>98</v>
      </c>
      <c r="G4" s="68" t="s">
        <v>99</v>
      </c>
    </row>
    <row r="5" spans="2:7" x14ac:dyDescent="0.25">
      <c r="B5" s="40" t="s">
        <v>100</v>
      </c>
      <c r="C5" s="35">
        <v>8867</v>
      </c>
      <c r="D5" s="114">
        <v>248916.02973297299</v>
      </c>
      <c r="E5" s="115">
        <v>28.072181090895793</v>
      </c>
      <c r="F5" s="35">
        <v>322423.81959528249</v>
      </c>
      <c r="G5" s="36">
        <v>36.36222167534482</v>
      </c>
    </row>
    <row r="6" spans="2:7" x14ac:dyDescent="0.25">
      <c r="B6" s="40" t="s">
        <v>17</v>
      </c>
      <c r="C6" s="35">
        <v>718</v>
      </c>
      <c r="D6" s="116">
        <v>33894.303716002942</v>
      </c>
      <c r="E6" s="115">
        <v>47.206551136494348</v>
      </c>
      <c r="F6" s="35">
        <v>41060.416177576662</v>
      </c>
      <c r="G6" s="36">
        <v>57.187209160970284</v>
      </c>
    </row>
    <row r="7" spans="2:7" x14ac:dyDescent="0.25">
      <c r="B7" s="40" t="s">
        <v>20</v>
      </c>
      <c r="C7" s="35">
        <v>1790</v>
      </c>
      <c r="D7" s="116">
        <v>40300.516080002759</v>
      </c>
      <c r="E7" s="115">
        <v>22.514254793297631</v>
      </c>
      <c r="F7" s="35">
        <v>45935.97170980095</v>
      </c>
      <c r="G7" s="36">
        <v>25.662554027821759</v>
      </c>
    </row>
    <row r="8" spans="2:7" x14ac:dyDescent="0.25">
      <c r="B8" s="40" t="s">
        <v>23</v>
      </c>
      <c r="C8" s="35">
        <v>1663</v>
      </c>
      <c r="D8" s="116">
        <v>70670.444748097492</v>
      </c>
      <c r="E8" s="115">
        <v>42.495757515392356</v>
      </c>
      <c r="F8" s="35">
        <v>95286.564093409863</v>
      </c>
      <c r="G8" s="36">
        <v>57.297994042940388</v>
      </c>
    </row>
    <row r="9" spans="2:7" x14ac:dyDescent="0.25">
      <c r="B9" s="40" t="s">
        <v>27</v>
      </c>
      <c r="C9" s="35">
        <v>2006</v>
      </c>
      <c r="D9" s="116">
        <v>54470.460239985914</v>
      </c>
      <c r="E9" s="115">
        <v>27.153768813552301</v>
      </c>
      <c r="F9" s="35">
        <v>75034.379897464794</v>
      </c>
      <c r="G9" s="36">
        <v>37.404975023661414</v>
      </c>
    </row>
    <row r="10" spans="2:7" x14ac:dyDescent="0.25">
      <c r="B10" s="40" t="s">
        <v>33</v>
      </c>
      <c r="C10" s="35">
        <v>986</v>
      </c>
      <c r="D10" s="116">
        <v>25438.343403006736</v>
      </c>
      <c r="E10" s="115">
        <v>25.799536919885128</v>
      </c>
      <c r="F10" s="35">
        <v>34323.629346512993</v>
      </c>
      <c r="G10" s="36">
        <v>34.810983110053748</v>
      </c>
    </row>
    <row r="11" spans="2:7" x14ac:dyDescent="0.25">
      <c r="B11" s="39" t="s">
        <v>36</v>
      </c>
      <c r="C11" s="37">
        <v>1704</v>
      </c>
      <c r="D11" s="117">
        <v>24141.961545994443</v>
      </c>
      <c r="E11" s="115">
        <v>14.167817808682186</v>
      </c>
      <c r="F11" s="37">
        <v>30782.858370375136</v>
      </c>
      <c r="G11" s="38">
        <v>18.06505772909339</v>
      </c>
    </row>
    <row r="12" spans="2:7" x14ac:dyDescent="0.25">
      <c r="B12" s="86" t="s">
        <v>253</v>
      </c>
      <c r="C12" s="86"/>
      <c r="D12" s="86"/>
      <c r="E12" s="86"/>
      <c r="F12" s="86"/>
      <c r="G12" s="86"/>
    </row>
  </sheetData>
  <mergeCells count="6">
    <mergeCell ref="D3:E3"/>
    <mergeCell ref="F3:G3"/>
    <mergeCell ref="B2:G2"/>
    <mergeCell ref="B12:G12"/>
    <mergeCell ref="B3:B4"/>
    <mergeCell ref="C3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55C0-F8E7-47DB-9CD1-F77F87CCBEE5}">
  <dimension ref="B2:L114"/>
  <sheetViews>
    <sheetView topLeftCell="A15" workbookViewId="0">
      <selection activeCell="F110" sqref="F110"/>
    </sheetView>
  </sheetViews>
  <sheetFormatPr defaultColWidth="8.88671875" defaultRowHeight="13.2" x14ac:dyDescent="0.25"/>
  <cols>
    <col min="1" max="1" width="8.88671875" style="1"/>
    <col min="2" max="2" width="19.44140625" style="1" bestFit="1" customWidth="1"/>
    <col min="3" max="3" width="12.88671875" style="123" customWidth="1"/>
    <col min="4" max="4" width="11.44140625" style="123" customWidth="1"/>
    <col min="5" max="5" width="12.5546875" style="123" customWidth="1"/>
    <col min="6" max="6" width="17.6640625" style="123" customWidth="1"/>
    <col min="7" max="16384" width="8.88671875" style="1"/>
  </cols>
  <sheetData>
    <row r="2" spans="2:12" x14ac:dyDescent="0.25">
      <c r="B2" s="96" t="s">
        <v>257</v>
      </c>
      <c r="C2" s="87"/>
      <c r="D2" s="87"/>
      <c r="E2" s="87"/>
    </row>
    <row r="3" spans="2:12" ht="26.4" x14ac:dyDescent="0.25">
      <c r="B3" s="69" t="s">
        <v>101</v>
      </c>
      <c r="C3" s="124" t="s">
        <v>42</v>
      </c>
      <c r="D3" s="124" t="s">
        <v>102</v>
      </c>
      <c r="E3" s="124" t="s">
        <v>103</v>
      </c>
      <c r="F3" s="124" t="s">
        <v>238</v>
      </c>
    </row>
    <row r="4" spans="2:12" ht="13.8" x14ac:dyDescent="0.25">
      <c r="B4" s="70" t="s">
        <v>42</v>
      </c>
      <c r="C4" s="111">
        <v>322423.81959528249</v>
      </c>
      <c r="D4" s="111">
        <v>161207.07802534595</v>
      </c>
      <c r="E4" s="111">
        <v>161204.41526289133</v>
      </c>
      <c r="F4" s="111">
        <v>12.326306910563511</v>
      </c>
      <c r="L4" s="118"/>
    </row>
    <row r="5" spans="2:12" ht="13.8" x14ac:dyDescent="0.25">
      <c r="B5" s="41" t="s">
        <v>104</v>
      </c>
      <c r="C5" s="112">
        <v>7405.9945513234507</v>
      </c>
      <c r="D5" s="112">
        <v>3772.9698125155028</v>
      </c>
      <c r="E5" s="112">
        <v>3631.9843304743467</v>
      </c>
      <c r="F5" s="112">
        <v>1.0404083335581842</v>
      </c>
      <c r="L5" s="119"/>
    </row>
    <row r="6" spans="2:12" ht="13.8" x14ac:dyDescent="0.25">
      <c r="B6" s="41" t="s">
        <v>105</v>
      </c>
      <c r="C6" s="112">
        <v>7519.4565276553094</v>
      </c>
      <c r="D6" s="112">
        <v>3826.4215374661585</v>
      </c>
      <c r="E6" s="112">
        <v>3693.0349901891109</v>
      </c>
      <c r="F6" s="112">
        <v>0</v>
      </c>
      <c r="L6" s="119"/>
    </row>
    <row r="7" spans="2:12" ht="13.8" x14ac:dyDescent="0.25">
      <c r="B7" s="41" t="s">
        <v>106</v>
      </c>
      <c r="C7" s="112">
        <v>7616.2965263527103</v>
      </c>
      <c r="D7" s="112">
        <v>3934.9949975012591</v>
      </c>
      <c r="E7" s="112">
        <v>3681.3015288513652</v>
      </c>
      <c r="F7" s="112">
        <v>0</v>
      </c>
      <c r="L7" s="119"/>
    </row>
    <row r="8" spans="2:12" ht="13.8" x14ac:dyDescent="0.25">
      <c r="B8" s="41" t="s">
        <v>107</v>
      </c>
      <c r="C8" s="112">
        <v>7644.3018693422946</v>
      </c>
      <c r="D8" s="112">
        <v>3853.5961335620727</v>
      </c>
      <c r="E8" s="112">
        <v>3790.7057357801282</v>
      </c>
      <c r="F8" s="112">
        <v>0</v>
      </c>
      <c r="L8" s="119"/>
    </row>
    <row r="9" spans="2:12" ht="13.8" x14ac:dyDescent="0.25">
      <c r="B9" s="41" t="s">
        <v>108</v>
      </c>
      <c r="C9" s="112">
        <v>7633.124202487249</v>
      </c>
      <c r="D9" s="112">
        <v>3905.6890400340212</v>
      </c>
      <c r="E9" s="112">
        <v>3727.4351624531805</v>
      </c>
      <c r="F9" s="112">
        <v>0</v>
      </c>
      <c r="L9" s="119"/>
    </row>
    <row r="10" spans="2:12" ht="13.8" x14ac:dyDescent="0.25">
      <c r="B10" s="41" t="s">
        <v>109</v>
      </c>
      <c r="C10" s="112">
        <v>8001.263559240062</v>
      </c>
      <c r="D10" s="112">
        <v>3966.2267701003689</v>
      </c>
      <c r="E10" s="112">
        <v>4035.0367891396509</v>
      </c>
      <c r="F10" s="112">
        <v>0</v>
      </c>
      <c r="L10" s="119"/>
    </row>
    <row r="11" spans="2:12" ht="13.8" x14ac:dyDescent="0.25">
      <c r="B11" s="41" t="s">
        <v>110</v>
      </c>
      <c r="C11" s="112">
        <v>7720.4713199161142</v>
      </c>
      <c r="D11" s="112">
        <v>3896.016461925607</v>
      </c>
      <c r="E11" s="112">
        <v>3824.4548579904854</v>
      </c>
      <c r="F11" s="112">
        <v>0</v>
      </c>
      <c r="L11" s="119"/>
    </row>
    <row r="12" spans="2:12" ht="13.8" x14ac:dyDescent="0.25">
      <c r="B12" s="41" t="s">
        <v>111</v>
      </c>
      <c r="C12" s="112">
        <v>7848.7721519334864</v>
      </c>
      <c r="D12" s="112">
        <v>4044.4608433519811</v>
      </c>
      <c r="E12" s="112">
        <v>3804.3113085814748</v>
      </c>
      <c r="F12" s="112">
        <v>0</v>
      </c>
      <c r="L12" s="119"/>
    </row>
    <row r="13" spans="2:12" ht="13.8" x14ac:dyDescent="0.25">
      <c r="B13" s="41" t="s">
        <v>112</v>
      </c>
      <c r="C13" s="112">
        <v>7474.3583836251437</v>
      </c>
      <c r="D13" s="112">
        <v>3701.3461788643394</v>
      </c>
      <c r="E13" s="112">
        <v>3773.0122047607952</v>
      </c>
      <c r="F13" s="112">
        <v>0</v>
      </c>
      <c r="L13" s="119"/>
    </row>
    <row r="14" spans="2:12" ht="13.8" x14ac:dyDescent="0.25">
      <c r="B14" s="41" t="s">
        <v>113</v>
      </c>
      <c r="C14" s="112">
        <v>8186.7817978850453</v>
      </c>
      <c r="D14" s="112">
        <v>4149.3044063695952</v>
      </c>
      <c r="E14" s="112">
        <v>4036.4538364044333</v>
      </c>
      <c r="F14" s="112">
        <v>1.0235551109568626</v>
      </c>
      <c r="L14" s="119"/>
    </row>
    <row r="15" spans="2:12" ht="13.8" x14ac:dyDescent="0.25">
      <c r="B15" s="41" t="s">
        <v>114</v>
      </c>
      <c r="C15" s="112">
        <v>8292.233495068218</v>
      </c>
      <c r="D15" s="112">
        <v>4218.170944444385</v>
      </c>
      <c r="E15" s="112">
        <v>4073.0389955128317</v>
      </c>
      <c r="F15" s="112">
        <v>1.0235551109568626</v>
      </c>
      <c r="L15" s="119"/>
    </row>
    <row r="16" spans="2:12" ht="13.8" x14ac:dyDescent="0.25">
      <c r="B16" s="41" t="s">
        <v>115</v>
      </c>
      <c r="C16" s="112">
        <v>7346.2435299459203</v>
      </c>
      <c r="D16" s="112">
        <v>3648.4586745906863</v>
      </c>
      <c r="E16" s="112">
        <v>3697.7848553552353</v>
      </c>
      <c r="F16" s="112">
        <v>0</v>
      </c>
      <c r="L16" s="119"/>
    </row>
    <row r="17" spans="2:12" ht="13.8" x14ac:dyDescent="0.25">
      <c r="B17" s="41" t="s">
        <v>116</v>
      </c>
      <c r="C17" s="112">
        <v>7475.2236893220979</v>
      </c>
      <c r="D17" s="112">
        <v>3752.8319794142726</v>
      </c>
      <c r="E17" s="112">
        <v>3722.3917099078185</v>
      </c>
      <c r="F17" s="112">
        <v>0</v>
      </c>
      <c r="L17" s="119"/>
    </row>
    <row r="18" spans="2:12" ht="13.8" x14ac:dyDescent="0.25">
      <c r="B18" s="41" t="s">
        <v>117</v>
      </c>
      <c r="C18" s="112">
        <v>7359.0287095940712</v>
      </c>
      <c r="D18" s="112">
        <v>3695.7898484442894</v>
      </c>
      <c r="E18" s="112">
        <v>3663.2388611497699</v>
      </c>
      <c r="F18" s="112">
        <v>0</v>
      </c>
      <c r="L18" s="119"/>
    </row>
    <row r="19" spans="2:12" ht="13.8" x14ac:dyDescent="0.25">
      <c r="B19" s="41" t="s">
        <v>118</v>
      </c>
      <c r="C19" s="112">
        <v>7214.2004162945104</v>
      </c>
      <c r="D19" s="112">
        <v>3547.4016555945591</v>
      </c>
      <c r="E19" s="112">
        <v>3666.7987606999727</v>
      </c>
      <c r="F19" s="112">
        <v>0</v>
      </c>
      <c r="L19" s="119"/>
    </row>
    <row r="20" spans="2:12" ht="13.8" x14ac:dyDescent="0.25">
      <c r="B20" s="41" t="s">
        <v>119</v>
      </c>
      <c r="C20" s="112">
        <v>7263.9397573928991</v>
      </c>
      <c r="D20" s="112">
        <v>3681.6945236260185</v>
      </c>
      <c r="E20" s="112">
        <v>3582.2452337668742</v>
      </c>
      <c r="F20" s="112">
        <v>0</v>
      </c>
      <c r="L20" s="119"/>
    </row>
    <row r="21" spans="2:12" ht="13.8" x14ac:dyDescent="0.25">
      <c r="B21" s="41" t="s">
        <v>120</v>
      </c>
      <c r="C21" s="112">
        <v>7041.2913827474185</v>
      </c>
      <c r="D21" s="112">
        <v>3512.4631082763658</v>
      </c>
      <c r="E21" s="112">
        <v>3528.8282744710573</v>
      </c>
      <c r="F21" s="112">
        <v>0</v>
      </c>
      <c r="L21" s="119"/>
    </row>
    <row r="22" spans="2:12" ht="13.8" x14ac:dyDescent="0.25">
      <c r="B22" s="41" t="s">
        <v>121</v>
      </c>
      <c r="C22" s="112">
        <v>7111.6629599091912</v>
      </c>
      <c r="D22" s="112">
        <v>3541.4873994729778</v>
      </c>
      <c r="E22" s="112">
        <v>3570.1755604362133</v>
      </c>
      <c r="F22" s="112">
        <v>0</v>
      </c>
      <c r="L22" s="119"/>
    </row>
    <row r="23" spans="2:12" ht="13.8" x14ac:dyDescent="0.25">
      <c r="B23" s="41" t="s">
        <v>122</v>
      </c>
      <c r="C23" s="112">
        <v>6752.1434939628525</v>
      </c>
      <c r="D23" s="112">
        <v>3365.594791868979</v>
      </c>
      <c r="E23" s="112">
        <v>3386.5487020938567</v>
      </c>
      <c r="F23" s="112">
        <v>0</v>
      </c>
      <c r="L23" s="119"/>
    </row>
    <row r="24" spans="2:12" ht="13.8" x14ac:dyDescent="0.25">
      <c r="B24" s="41" t="s">
        <v>123</v>
      </c>
      <c r="C24" s="112">
        <v>6477.3178751942623</v>
      </c>
      <c r="D24" s="112">
        <v>3228.6769863801283</v>
      </c>
      <c r="E24" s="112">
        <v>3248.6408888141282</v>
      </c>
      <c r="F24" s="112">
        <v>0</v>
      </c>
      <c r="L24" s="119"/>
    </row>
    <row r="25" spans="2:12" ht="13.8" x14ac:dyDescent="0.25">
      <c r="B25" s="41" t="s">
        <v>124</v>
      </c>
      <c r="C25" s="112">
        <v>6588.5901522050453</v>
      </c>
      <c r="D25" s="112">
        <v>3165.1164425093984</v>
      </c>
      <c r="E25" s="112">
        <v>3423.4737096956187</v>
      </c>
      <c r="F25" s="112">
        <v>0</v>
      </c>
      <c r="L25" s="119"/>
    </row>
    <row r="26" spans="2:12" ht="13.8" x14ac:dyDescent="0.25">
      <c r="B26" s="41" t="s">
        <v>125</v>
      </c>
      <c r="C26" s="112">
        <v>6187.1377564140275</v>
      </c>
      <c r="D26" s="112">
        <v>3121.9762663343668</v>
      </c>
      <c r="E26" s="112">
        <v>3065.1614900796321</v>
      </c>
      <c r="F26" s="112">
        <v>0</v>
      </c>
      <c r="L26" s="119"/>
    </row>
    <row r="27" spans="2:12" ht="13.8" x14ac:dyDescent="0.25">
      <c r="B27" s="41" t="s">
        <v>126</v>
      </c>
      <c r="C27" s="112">
        <v>6088.7150747568494</v>
      </c>
      <c r="D27" s="112">
        <v>2980.6940279729397</v>
      </c>
      <c r="E27" s="112">
        <v>3108.0210467838779</v>
      </c>
      <c r="F27" s="112">
        <v>0</v>
      </c>
      <c r="L27" s="119"/>
    </row>
    <row r="28" spans="2:12" ht="13.8" x14ac:dyDescent="0.25">
      <c r="B28" s="41" t="s">
        <v>127</v>
      </c>
      <c r="C28" s="112">
        <v>6013.7133666631171</v>
      </c>
      <c r="D28" s="112">
        <v>2913.1144247264751</v>
      </c>
      <c r="E28" s="112">
        <v>3100.5989419366256</v>
      </c>
      <c r="F28" s="112">
        <v>0</v>
      </c>
      <c r="L28" s="119"/>
    </row>
    <row r="29" spans="2:12" ht="13.8" x14ac:dyDescent="0.25">
      <c r="B29" s="41" t="s">
        <v>128</v>
      </c>
      <c r="C29" s="112">
        <v>5665.4265137071288</v>
      </c>
      <c r="D29" s="112">
        <v>2821.5001888846027</v>
      </c>
      <c r="E29" s="112">
        <v>2843.9263248225147</v>
      </c>
      <c r="F29" s="112">
        <v>0</v>
      </c>
      <c r="L29" s="119"/>
    </row>
    <row r="30" spans="2:12" ht="13.8" x14ac:dyDescent="0.25">
      <c r="B30" s="41" t="s">
        <v>129</v>
      </c>
      <c r="C30" s="112">
        <v>5718.6396074178574</v>
      </c>
      <c r="D30" s="112">
        <v>2792.3319977124916</v>
      </c>
      <c r="E30" s="112">
        <v>2926.3076097054186</v>
      </c>
      <c r="F30" s="112">
        <v>0</v>
      </c>
      <c r="L30" s="119"/>
    </row>
    <row r="31" spans="2:12" ht="13.8" x14ac:dyDescent="0.25">
      <c r="B31" s="41" t="s">
        <v>130</v>
      </c>
      <c r="C31" s="112">
        <v>5269.1147327676363</v>
      </c>
      <c r="D31" s="112">
        <v>2482.7752609317949</v>
      </c>
      <c r="E31" s="112">
        <v>2786.3394718358581</v>
      </c>
      <c r="F31" s="112">
        <v>0</v>
      </c>
      <c r="L31" s="119"/>
    </row>
    <row r="32" spans="2:12" ht="13.8" x14ac:dyDescent="0.25">
      <c r="B32" s="41" t="s">
        <v>131</v>
      </c>
      <c r="C32" s="112">
        <v>5359.2367740576447</v>
      </c>
      <c r="D32" s="112">
        <v>2610.0141887861641</v>
      </c>
      <c r="E32" s="112">
        <v>2749.2225852715083</v>
      </c>
      <c r="F32" s="112">
        <v>0</v>
      </c>
      <c r="L32" s="119"/>
    </row>
    <row r="33" spans="2:12" ht="13.8" x14ac:dyDescent="0.25">
      <c r="B33" s="41" t="s">
        <v>132</v>
      </c>
      <c r="C33" s="112">
        <v>5357.3396827056195</v>
      </c>
      <c r="D33" s="112">
        <v>2557.4528014923822</v>
      </c>
      <c r="E33" s="112">
        <v>2799.8868812132396</v>
      </c>
      <c r="F33" s="112">
        <v>0</v>
      </c>
      <c r="L33" s="119"/>
    </row>
    <row r="34" spans="2:12" ht="13.8" x14ac:dyDescent="0.25">
      <c r="B34" s="41" t="s">
        <v>133</v>
      </c>
      <c r="C34" s="112">
        <v>4802.2727712369397</v>
      </c>
      <c r="D34" s="112">
        <v>2380.191188094032</v>
      </c>
      <c r="E34" s="112">
        <v>2422.0815831429272</v>
      </c>
      <c r="F34" s="112">
        <v>0</v>
      </c>
      <c r="L34" s="119"/>
    </row>
    <row r="35" spans="2:12" ht="13.8" x14ac:dyDescent="0.25">
      <c r="B35" s="41" t="s">
        <v>134</v>
      </c>
      <c r="C35" s="112">
        <v>5021.9978646502477</v>
      </c>
      <c r="D35" s="112">
        <v>2460.3197882729405</v>
      </c>
      <c r="E35" s="112">
        <v>2561.6780763773208</v>
      </c>
      <c r="F35" s="112">
        <v>0</v>
      </c>
      <c r="L35" s="119"/>
    </row>
    <row r="36" spans="2:12" ht="13.8" x14ac:dyDescent="0.25">
      <c r="B36" s="41" t="s">
        <v>135</v>
      </c>
      <c r="C36" s="112">
        <v>4244.7015021925299</v>
      </c>
      <c r="D36" s="112">
        <v>2017.5170775092022</v>
      </c>
      <c r="E36" s="112">
        <v>2227.1844246833352</v>
      </c>
      <c r="F36" s="112">
        <v>0</v>
      </c>
      <c r="L36" s="119"/>
    </row>
    <row r="37" spans="2:12" ht="13.8" x14ac:dyDescent="0.25">
      <c r="B37" s="41" t="s">
        <v>136</v>
      </c>
      <c r="C37" s="112">
        <v>4699.4710185089434</v>
      </c>
      <c r="D37" s="112">
        <v>2268.4599063603628</v>
      </c>
      <c r="E37" s="112">
        <v>2431.0111121485729</v>
      </c>
      <c r="F37" s="112">
        <v>0</v>
      </c>
      <c r="L37" s="119"/>
    </row>
    <row r="38" spans="2:12" ht="13.8" x14ac:dyDescent="0.25">
      <c r="B38" s="41" t="s">
        <v>137</v>
      </c>
      <c r="C38" s="112">
        <v>4517.5033559226104</v>
      </c>
      <c r="D38" s="112">
        <v>2209.9376052936282</v>
      </c>
      <c r="E38" s="112">
        <v>2307.5657506289858</v>
      </c>
      <c r="F38" s="112">
        <v>0</v>
      </c>
      <c r="L38" s="119"/>
    </row>
    <row r="39" spans="2:12" ht="13.8" x14ac:dyDescent="0.25">
      <c r="B39" s="41" t="s">
        <v>138</v>
      </c>
      <c r="C39" s="112">
        <v>4354.1851511618797</v>
      </c>
      <c r="D39" s="112">
        <v>2129.9607293376152</v>
      </c>
      <c r="E39" s="112">
        <v>2224.2244218242631</v>
      </c>
      <c r="F39" s="112">
        <v>0</v>
      </c>
      <c r="L39" s="119"/>
    </row>
    <row r="40" spans="2:12" ht="13.8" x14ac:dyDescent="0.25">
      <c r="B40" s="41" t="s">
        <v>139</v>
      </c>
      <c r="C40" s="112">
        <v>4355.5799143532458</v>
      </c>
      <c r="D40" s="112">
        <v>2129.1592757793164</v>
      </c>
      <c r="E40" s="112">
        <v>2226.4206385739317</v>
      </c>
      <c r="F40" s="112">
        <v>0</v>
      </c>
      <c r="L40" s="119"/>
    </row>
    <row r="41" spans="2:12" ht="13.8" x14ac:dyDescent="0.25">
      <c r="B41" s="41" t="s">
        <v>140</v>
      </c>
      <c r="C41" s="112">
        <v>4053.6261108225731</v>
      </c>
      <c r="D41" s="112">
        <v>2026.1781862182054</v>
      </c>
      <c r="E41" s="112">
        <v>2027.447924604362</v>
      </c>
      <c r="F41" s="112">
        <v>0</v>
      </c>
      <c r="L41" s="119"/>
    </row>
    <row r="42" spans="2:12" ht="13.8" x14ac:dyDescent="0.25">
      <c r="B42" s="41" t="s">
        <v>141</v>
      </c>
      <c r="C42" s="112">
        <v>4052.0778375652626</v>
      </c>
      <c r="D42" s="112">
        <v>1911.8739109661594</v>
      </c>
      <c r="E42" s="112">
        <v>2140.2039265990979</v>
      </c>
      <c r="F42" s="112">
        <v>0</v>
      </c>
      <c r="L42" s="119"/>
    </row>
    <row r="43" spans="2:12" ht="13.8" x14ac:dyDescent="0.25">
      <c r="B43" s="41" t="s">
        <v>142</v>
      </c>
      <c r="C43" s="112">
        <v>4248.386549246783</v>
      </c>
      <c r="D43" s="112">
        <v>2099.1275541239484</v>
      </c>
      <c r="E43" s="112">
        <v>2149.2589951228065</v>
      </c>
      <c r="F43" s="112">
        <v>0</v>
      </c>
      <c r="L43" s="119"/>
    </row>
    <row r="44" spans="2:12" ht="13.8" x14ac:dyDescent="0.25">
      <c r="B44" s="41" t="s">
        <v>143</v>
      </c>
      <c r="C44" s="112">
        <v>3966.7893141296245</v>
      </c>
      <c r="D44" s="112">
        <v>1928.0030017183358</v>
      </c>
      <c r="E44" s="112">
        <v>2038.7863124112764</v>
      </c>
      <c r="F44" s="112">
        <v>0</v>
      </c>
      <c r="L44" s="119"/>
    </row>
    <row r="45" spans="2:12" ht="13.8" x14ac:dyDescent="0.25">
      <c r="B45" s="41" t="s">
        <v>144</v>
      </c>
      <c r="C45" s="112">
        <v>4014.4423670438332</v>
      </c>
      <c r="D45" s="112">
        <v>1953.1738709488243</v>
      </c>
      <c r="E45" s="112">
        <v>2061.2684960950264</v>
      </c>
      <c r="F45" s="112">
        <v>0</v>
      </c>
      <c r="L45" s="119"/>
    </row>
    <row r="46" spans="2:12" ht="13.8" x14ac:dyDescent="0.25">
      <c r="B46" s="41" t="s">
        <v>145</v>
      </c>
      <c r="C46" s="112">
        <v>3273.1370731004326</v>
      </c>
      <c r="D46" s="112">
        <v>1649.0342686892438</v>
      </c>
      <c r="E46" s="112">
        <v>1624.1028044111999</v>
      </c>
      <c r="F46" s="112">
        <v>0</v>
      </c>
      <c r="L46" s="119"/>
    </row>
    <row r="47" spans="2:12" ht="13.8" x14ac:dyDescent="0.25">
      <c r="B47" s="41" t="s">
        <v>146</v>
      </c>
      <c r="C47" s="112">
        <v>3732.6002968041462</v>
      </c>
      <c r="D47" s="112">
        <v>1847.5457936910966</v>
      </c>
      <c r="E47" s="112">
        <v>1885.0545031130564</v>
      </c>
      <c r="F47" s="112">
        <v>0</v>
      </c>
      <c r="L47" s="119"/>
    </row>
    <row r="48" spans="2:12" ht="13.8" x14ac:dyDescent="0.25">
      <c r="B48" s="41" t="s">
        <v>147</v>
      </c>
      <c r="C48" s="112">
        <v>3192.8901931486093</v>
      </c>
      <c r="D48" s="112">
        <v>1578.5400059818592</v>
      </c>
      <c r="E48" s="112">
        <v>1614.3501871667554</v>
      </c>
      <c r="F48" s="112">
        <v>0</v>
      </c>
      <c r="L48" s="119"/>
    </row>
    <row r="49" spans="2:12" ht="13.8" x14ac:dyDescent="0.25">
      <c r="B49" s="41" t="s">
        <v>148</v>
      </c>
      <c r="C49" s="112">
        <v>3131.3009727527269</v>
      </c>
      <c r="D49" s="112">
        <v>1589.6790357362484</v>
      </c>
      <c r="E49" s="112">
        <v>1541.6219370164715</v>
      </c>
      <c r="F49" s="112">
        <v>0</v>
      </c>
      <c r="L49" s="119"/>
    </row>
    <row r="50" spans="2:12" ht="13.8" x14ac:dyDescent="0.25">
      <c r="B50" s="41" t="s">
        <v>149</v>
      </c>
      <c r="C50" s="112">
        <v>3317.609825186958</v>
      </c>
      <c r="D50" s="112">
        <v>1683.6397338693544</v>
      </c>
      <c r="E50" s="112">
        <v>1633.9700913176162</v>
      </c>
      <c r="F50" s="112">
        <v>0</v>
      </c>
      <c r="L50" s="119"/>
    </row>
    <row r="51" spans="2:12" ht="13.8" x14ac:dyDescent="0.25">
      <c r="B51" s="41" t="s">
        <v>150</v>
      </c>
      <c r="C51" s="112">
        <v>2994.8902070777544</v>
      </c>
      <c r="D51" s="112">
        <v>1544.82848646926</v>
      </c>
      <c r="E51" s="112">
        <v>1450.0617206084992</v>
      </c>
      <c r="F51" s="112">
        <v>0</v>
      </c>
      <c r="L51" s="119"/>
    </row>
    <row r="52" spans="2:12" ht="13.8" x14ac:dyDescent="0.25">
      <c r="B52" s="41" t="s">
        <v>151</v>
      </c>
      <c r="C52" s="112">
        <v>2979.8876434986273</v>
      </c>
      <c r="D52" s="112">
        <v>1513.3523258836535</v>
      </c>
      <c r="E52" s="112">
        <v>1466.5353176149656</v>
      </c>
      <c r="F52" s="112">
        <v>0</v>
      </c>
      <c r="L52" s="119"/>
    </row>
    <row r="53" spans="2:12" ht="13.8" x14ac:dyDescent="0.25">
      <c r="B53" s="41" t="s">
        <v>152</v>
      </c>
      <c r="C53" s="112">
        <v>2984.1219910897885</v>
      </c>
      <c r="D53" s="112">
        <v>1498.3861347981119</v>
      </c>
      <c r="E53" s="112">
        <v>1485.7358562916852</v>
      </c>
      <c r="F53" s="112">
        <v>0</v>
      </c>
      <c r="L53" s="119"/>
    </row>
    <row r="54" spans="2:12" ht="13.8" x14ac:dyDescent="0.25">
      <c r="B54" s="41" t="s">
        <v>153</v>
      </c>
      <c r="C54" s="112">
        <v>2678.2627177743634</v>
      </c>
      <c r="D54" s="112">
        <v>1396.7236244430544</v>
      </c>
      <c r="E54" s="112">
        <v>1281.5390933313208</v>
      </c>
      <c r="F54" s="112">
        <v>0</v>
      </c>
      <c r="L54" s="119"/>
    </row>
    <row r="55" spans="2:12" ht="13.8" x14ac:dyDescent="0.25">
      <c r="B55" s="41" t="s">
        <v>154</v>
      </c>
      <c r="C55" s="112">
        <v>2846.5565300470312</v>
      </c>
      <c r="D55" s="112">
        <v>1402.3897318397692</v>
      </c>
      <c r="E55" s="112">
        <v>1444.1667982072643</v>
      </c>
      <c r="F55" s="112">
        <v>0</v>
      </c>
      <c r="L55" s="119"/>
    </row>
    <row r="56" spans="2:12" ht="13.8" x14ac:dyDescent="0.25">
      <c r="B56" s="41" t="s">
        <v>155</v>
      </c>
      <c r="C56" s="112">
        <v>2260.4914119911437</v>
      </c>
      <c r="D56" s="112">
        <v>1144.3182759486979</v>
      </c>
      <c r="E56" s="112">
        <v>1116.1731360424446</v>
      </c>
      <c r="F56" s="112">
        <v>0</v>
      </c>
      <c r="L56" s="119"/>
    </row>
    <row r="57" spans="2:12" ht="13.8" x14ac:dyDescent="0.25">
      <c r="B57" s="41" t="s">
        <v>156</v>
      </c>
      <c r="C57" s="112">
        <v>2403.895302302742</v>
      </c>
      <c r="D57" s="112">
        <v>1213.0291264441266</v>
      </c>
      <c r="E57" s="112">
        <v>1190.8661758586106</v>
      </c>
      <c r="F57" s="112">
        <v>0</v>
      </c>
      <c r="L57" s="119"/>
    </row>
    <row r="58" spans="2:12" ht="13.8" x14ac:dyDescent="0.25">
      <c r="B58" s="41" t="s">
        <v>157</v>
      </c>
      <c r="C58" s="112">
        <v>2165.8235438511442</v>
      </c>
      <c r="D58" s="112">
        <v>1133.7083864467111</v>
      </c>
      <c r="E58" s="112">
        <v>1032.1151574044345</v>
      </c>
      <c r="F58" s="112">
        <v>0</v>
      </c>
      <c r="L58" s="119"/>
    </row>
    <row r="59" spans="2:12" ht="13.8" x14ac:dyDescent="0.25">
      <c r="B59" s="41" t="s">
        <v>158</v>
      </c>
      <c r="C59" s="112">
        <v>2042.2538224544194</v>
      </c>
      <c r="D59" s="112">
        <v>1050.4345328880315</v>
      </c>
      <c r="E59" s="112">
        <v>991.8192895663808</v>
      </c>
      <c r="F59" s="112">
        <v>0</v>
      </c>
      <c r="L59" s="119"/>
    </row>
    <row r="60" spans="2:12" ht="13.8" x14ac:dyDescent="0.25">
      <c r="B60" s="41" t="s">
        <v>159</v>
      </c>
      <c r="C60" s="112">
        <v>1988.4584173353828</v>
      </c>
      <c r="D60" s="112">
        <v>998.09253183557894</v>
      </c>
      <c r="E60" s="112">
        <v>990.36588549979876</v>
      </c>
      <c r="F60" s="112">
        <v>0</v>
      </c>
      <c r="L60" s="119"/>
    </row>
    <row r="61" spans="2:12" ht="13.8" x14ac:dyDescent="0.25">
      <c r="B61" s="41" t="s">
        <v>160</v>
      </c>
      <c r="C61" s="112">
        <v>1759.3513296314873</v>
      </c>
      <c r="D61" s="112">
        <v>948.62754931765028</v>
      </c>
      <c r="E61" s="112">
        <v>810.72378031383278</v>
      </c>
      <c r="F61" s="112">
        <v>0</v>
      </c>
      <c r="L61" s="119"/>
    </row>
    <row r="62" spans="2:12" ht="13.8" x14ac:dyDescent="0.25">
      <c r="B62" s="41" t="s">
        <v>161</v>
      </c>
      <c r="C62" s="112">
        <v>1705.9581252979972</v>
      </c>
      <c r="D62" s="112">
        <v>894.38450591046148</v>
      </c>
      <c r="E62" s="112">
        <v>811.57361938753672</v>
      </c>
      <c r="F62" s="112">
        <v>0</v>
      </c>
      <c r="L62" s="119"/>
    </row>
    <row r="63" spans="2:12" ht="13.8" x14ac:dyDescent="0.25">
      <c r="B63" s="41" t="s">
        <v>162</v>
      </c>
      <c r="C63" s="112">
        <v>1674.4137705228022</v>
      </c>
      <c r="D63" s="112">
        <v>889.51787557151806</v>
      </c>
      <c r="E63" s="112">
        <v>784.89589495128325</v>
      </c>
      <c r="F63" s="112">
        <v>0</v>
      </c>
      <c r="L63" s="119"/>
    </row>
    <row r="64" spans="2:12" ht="13.8" x14ac:dyDescent="0.25">
      <c r="B64" s="41" t="s">
        <v>163</v>
      </c>
      <c r="C64" s="112">
        <v>1507.9970998434655</v>
      </c>
      <c r="D64" s="112">
        <v>770.32026299667996</v>
      </c>
      <c r="E64" s="112">
        <v>737.67683684678093</v>
      </c>
      <c r="F64" s="112">
        <v>0</v>
      </c>
      <c r="L64" s="119"/>
    </row>
    <row r="65" spans="2:12" ht="13.8" x14ac:dyDescent="0.25">
      <c r="B65" s="41" t="s">
        <v>164</v>
      </c>
      <c r="C65" s="112">
        <v>1586.942688420098</v>
      </c>
      <c r="D65" s="112">
        <v>832.38317102599615</v>
      </c>
      <c r="E65" s="112">
        <v>754.55951739410011</v>
      </c>
      <c r="F65" s="112">
        <v>0</v>
      </c>
      <c r="L65" s="119"/>
    </row>
    <row r="66" spans="2:12" ht="13.8" x14ac:dyDescent="0.25">
      <c r="B66" s="41" t="s">
        <v>165</v>
      </c>
      <c r="C66" s="112">
        <v>1216.8220916882581</v>
      </c>
      <c r="D66" s="112">
        <v>628.26218856756179</v>
      </c>
      <c r="E66" s="112">
        <v>588.55990312069662</v>
      </c>
      <c r="F66" s="112">
        <v>0</v>
      </c>
      <c r="L66" s="119"/>
    </row>
    <row r="67" spans="2:12" ht="13.8" x14ac:dyDescent="0.25">
      <c r="B67" s="41" t="s">
        <v>166</v>
      </c>
      <c r="C67" s="112">
        <v>1306.8405114186496</v>
      </c>
      <c r="D67" s="112">
        <v>700.18909973773145</v>
      </c>
      <c r="E67" s="112">
        <v>606.65141168091691</v>
      </c>
      <c r="F67" s="112">
        <v>0</v>
      </c>
      <c r="L67" s="119"/>
    </row>
    <row r="68" spans="2:12" ht="13.8" x14ac:dyDescent="0.25">
      <c r="B68" s="41" t="s">
        <v>167</v>
      </c>
      <c r="C68" s="112">
        <v>1115.7813501997496</v>
      </c>
      <c r="D68" s="112">
        <v>601.02935591823041</v>
      </c>
      <c r="E68" s="112">
        <v>514.75199428152041</v>
      </c>
      <c r="F68" s="112">
        <v>0</v>
      </c>
      <c r="L68" s="119"/>
    </row>
    <row r="69" spans="2:12" ht="13.8" x14ac:dyDescent="0.25">
      <c r="B69" s="41" t="s">
        <v>168</v>
      </c>
      <c r="C69" s="112">
        <v>995.76069010199205</v>
      </c>
      <c r="D69" s="112">
        <v>526.92715647769876</v>
      </c>
      <c r="E69" s="112">
        <v>468.83353362429187</v>
      </c>
      <c r="F69" s="112">
        <v>0</v>
      </c>
      <c r="L69" s="119"/>
    </row>
    <row r="70" spans="2:12" ht="13.8" x14ac:dyDescent="0.25">
      <c r="B70" s="41" t="s">
        <v>169</v>
      </c>
      <c r="C70" s="112">
        <v>1071.219279456853</v>
      </c>
      <c r="D70" s="112">
        <v>561.90536937847321</v>
      </c>
      <c r="E70" s="112">
        <v>509.313910078378</v>
      </c>
      <c r="F70" s="112">
        <v>0</v>
      </c>
      <c r="L70" s="119"/>
    </row>
    <row r="71" spans="2:12" ht="13.8" x14ac:dyDescent="0.25">
      <c r="B71" s="41" t="s">
        <v>170</v>
      </c>
      <c r="C71" s="112">
        <v>804.06348961954245</v>
      </c>
      <c r="D71" s="112">
        <v>440.17842717600104</v>
      </c>
      <c r="E71" s="112">
        <v>363.88506244354198</v>
      </c>
      <c r="F71" s="112">
        <v>0</v>
      </c>
      <c r="L71" s="119"/>
    </row>
    <row r="72" spans="2:12" ht="13.8" x14ac:dyDescent="0.25">
      <c r="B72" s="41" t="s">
        <v>171</v>
      </c>
      <c r="C72" s="112">
        <v>904.75447443572625</v>
      </c>
      <c r="D72" s="112">
        <v>491.12174671132442</v>
      </c>
      <c r="E72" s="112">
        <v>413.63272772440155</v>
      </c>
      <c r="F72" s="112">
        <v>0</v>
      </c>
      <c r="L72" s="119"/>
    </row>
    <row r="73" spans="2:12" ht="13.8" x14ac:dyDescent="0.25">
      <c r="B73" s="41" t="s">
        <v>172</v>
      </c>
      <c r="C73" s="112">
        <v>849.17126685784831</v>
      </c>
      <c r="D73" s="112">
        <v>454.26112735902677</v>
      </c>
      <c r="E73" s="112">
        <v>394.91013949882114</v>
      </c>
      <c r="F73" s="112">
        <v>0</v>
      </c>
      <c r="L73" s="119"/>
    </row>
    <row r="74" spans="2:12" ht="13.8" x14ac:dyDescent="0.25">
      <c r="B74" s="41" t="s">
        <v>173</v>
      </c>
      <c r="C74" s="112">
        <v>766.83502260233922</v>
      </c>
      <c r="D74" s="112">
        <v>392.01376811637209</v>
      </c>
      <c r="E74" s="112">
        <v>374.82125448596628</v>
      </c>
      <c r="F74" s="112">
        <v>0</v>
      </c>
      <c r="L74" s="119"/>
    </row>
    <row r="75" spans="2:12" ht="13.8" x14ac:dyDescent="0.25">
      <c r="B75" s="41" t="s">
        <v>174</v>
      </c>
      <c r="C75" s="112">
        <v>837.41485218753098</v>
      </c>
      <c r="D75" s="112">
        <v>429.57409130788267</v>
      </c>
      <c r="E75" s="112">
        <v>407.84076087964911</v>
      </c>
      <c r="F75" s="112">
        <v>0</v>
      </c>
      <c r="L75" s="119"/>
    </row>
    <row r="76" spans="2:12" ht="13.8" x14ac:dyDescent="0.25">
      <c r="B76" s="41" t="s">
        <v>175</v>
      </c>
      <c r="C76" s="112">
        <v>682.72866847514842</v>
      </c>
      <c r="D76" s="112">
        <v>374.46428761230908</v>
      </c>
      <c r="E76" s="112">
        <v>308.26438086283883</v>
      </c>
      <c r="F76" s="112">
        <v>0</v>
      </c>
      <c r="L76" s="119"/>
    </row>
    <row r="77" spans="2:12" ht="13.8" x14ac:dyDescent="0.25">
      <c r="B77" s="41" t="s">
        <v>176</v>
      </c>
      <c r="C77" s="112">
        <v>738.91669233113385</v>
      </c>
      <c r="D77" s="112">
        <v>395.56838271105352</v>
      </c>
      <c r="E77" s="112">
        <v>341.85810018267267</v>
      </c>
      <c r="F77" s="112">
        <v>1.4902094374069814</v>
      </c>
      <c r="L77" s="119"/>
    </row>
    <row r="78" spans="2:12" ht="13.8" x14ac:dyDescent="0.25">
      <c r="B78" s="41" t="s">
        <v>177</v>
      </c>
      <c r="C78" s="112">
        <v>628.00601050660339</v>
      </c>
      <c r="D78" s="112">
        <v>343.72369652932832</v>
      </c>
      <c r="E78" s="112">
        <v>284.28231397727382</v>
      </c>
      <c r="F78" s="112">
        <v>0</v>
      </c>
      <c r="L78" s="119"/>
    </row>
    <row r="79" spans="2:12" ht="13.8" x14ac:dyDescent="0.25">
      <c r="B79" s="41" t="s">
        <v>178</v>
      </c>
      <c r="C79" s="112">
        <v>605.78155618416918</v>
      </c>
      <c r="D79" s="112">
        <v>307.02695156979843</v>
      </c>
      <c r="E79" s="112">
        <v>298.75460461437052</v>
      </c>
      <c r="F79" s="112">
        <v>0</v>
      </c>
      <c r="L79" s="119"/>
    </row>
    <row r="80" spans="2:12" ht="13.8" x14ac:dyDescent="0.25">
      <c r="B80" s="41" t="s">
        <v>179</v>
      </c>
      <c r="C80" s="112">
        <v>615.40682472710944</v>
      </c>
      <c r="D80" s="112">
        <v>309.54892653814176</v>
      </c>
      <c r="E80" s="112">
        <v>305.85789818896717</v>
      </c>
      <c r="F80" s="112">
        <v>0</v>
      </c>
      <c r="L80" s="119"/>
    </row>
    <row r="81" spans="2:12" ht="13.8" x14ac:dyDescent="0.25">
      <c r="B81" s="41" t="s">
        <v>180</v>
      </c>
      <c r="C81" s="112">
        <v>511.31488613980468</v>
      </c>
      <c r="D81" s="112">
        <v>263.01773400626712</v>
      </c>
      <c r="E81" s="112">
        <v>248.29715213353799</v>
      </c>
      <c r="F81" s="112">
        <v>0</v>
      </c>
      <c r="L81" s="119"/>
    </row>
    <row r="82" spans="2:12" ht="13.8" x14ac:dyDescent="0.25">
      <c r="B82" s="41" t="s">
        <v>181</v>
      </c>
      <c r="C82" s="112">
        <v>517.78787901684404</v>
      </c>
      <c r="D82" s="112">
        <v>258.61068119506797</v>
      </c>
      <c r="E82" s="112">
        <v>259.1771978217763</v>
      </c>
      <c r="F82" s="112">
        <v>0</v>
      </c>
      <c r="L82" s="119"/>
    </row>
    <row r="83" spans="2:12" ht="13.8" x14ac:dyDescent="0.25">
      <c r="B83" s="41" t="s">
        <v>182</v>
      </c>
      <c r="C83" s="112">
        <v>467.31998933276634</v>
      </c>
      <c r="D83" s="112">
        <v>239.85137465836684</v>
      </c>
      <c r="E83" s="112">
        <v>227.46861467439996</v>
      </c>
      <c r="F83" s="112">
        <v>0</v>
      </c>
      <c r="L83" s="119"/>
    </row>
    <row r="84" spans="2:12" ht="13.8" x14ac:dyDescent="0.25">
      <c r="B84" s="41" t="s">
        <v>183</v>
      </c>
      <c r="C84" s="112">
        <v>451.20609573802938</v>
      </c>
      <c r="D84" s="112">
        <v>230.27757933693746</v>
      </c>
      <c r="E84" s="112">
        <v>220.9285164010922</v>
      </c>
      <c r="F84" s="112">
        <v>0</v>
      </c>
      <c r="L84" s="119"/>
    </row>
    <row r="85" spans="2:12" ht="13.8" x14ac:dyDescent="0.25">
      <c r="B85" s="41" t="s">
        <v>184</v>
      </c>
      <c r="C85" s="112">
        <v>452.34686921285186</v>
      </c>
      <c r="D85" s="112">
        <v>226.59363109470536</v>
      </c>
      <c r="E85" s="112">
        <v>225.75323811814692</v>
      </c>
      <c r="F85" s="112">
        <v>0</v>
      </c>
      <c r="L85" s="119"/>
    </row>
    <row r="86" spans="2:12" ht="13.8" x14ac:dyDescent="0.25">
      <c r="B86" s="41" t="s">
        <v>185</v>
      </c>
      <c r="C86" s="112">
        <v>377.80175479992391</v>
      </c>
      <c r="D86" s="112">
        <v>180.53845196401772</v>
      </c>
      <c r="E86" s="112">
        <v>197.26330283590659</v>
      </c>
      <c r="F86" s="112">
        <v>0</v>
      </c>
      <c r="L86" s="119"/>
    </row>
    <row r="87" spans="2:12" ht="13.8" x14ac:dyDescent="0.25">
      <c r="B87" s="41" t="s">
        <v>186</v>
      </c>
      <c r="C87" s="112">
        <v>313.84010639748237</v>
      </c>
      <c r="D87" s="112">
        <v>163.93508591453369</v>
      </c>
      <c r="E87" s="112">
        <v>149.90502048294886</v>
      </c>
      <c r="F87" s="112">
        <v>0</v>
      </c>
      <c r="L87" s="119"/>
    </row>
    <row r="88" spans="2:12" ht="13.8" x14ac:dyDescent="0.25">
      <c r="B88" s="41" t="s">
        <v>187</v>
      </c>
      <c r="C88" s="112">
        <v>303.71846923318549</v>
      </c>
      <c r="D88" s="112">
        <v>147.31817317400524</v>
      </c>
      <c r="E88" s="112">
        <v>156.40029605918053</v>
      </c>
      <c r="F88" s="112">
        <v>0</v>
      </c>
      <c r="L88" s="119"/>
    </row>
    <row r="89" spans="2:12" ht="13.8" x14ac:dyDescent="0.25">
      <c r="B89" s="41" t="s">
        <v>188</v>
      </c>
      <c r="C89" s="112">
        <v>282.22043896706759</v>
      </c>
      <c r="D89" s="112">
        <v>130.89504746801799</v>
      </c>
      <c r="E89" s="112">
        <v>151.32539149904986</v>
      </c>
      <c r="F89" s="112">
        <v>0</v>
      </c>
      <c r="L89" s="119"/>
    </row>
    <row r="90" spans="2:12" ht="13.8" x14ac:dyDescent="0.25">
      <c r="B90" s="41" t="s">
        <v>189</v>
      </c>
      <c r="C90" s="112">
        <v>245.77072696636861</v>
      </c>
      <c r="D90" s="112">
        <v>128.54533585451097</v>
      </c>
      <c r="E90" s="112">
        <v>117.22539111185735</v>
      </c>
      <c r="F90" s="112">
        <v>0</v>
      </c>
      <c r="L90" s="119"/>
    </row>
    <row r="91" spans="2:12" ht="13.8" x14ac:dyDescent="0.25">
      <c r="B91" s="41" t="s">
        <v>190</v>
      </c>
      <c r="C91" s="112">
        <v>217.24902461229939</v>
      </c>
      <c r="D91" s="112">
        <v>88.292697323953377</v>
      </c>
      <c r="E91" s="112">
        <v>128.95632728834596</v>
      </c>
      <c r="F91" s="112">
        <v>0</v>
      </c>
      <c r="L91" s="119"/>
    </row>
    <row r="92" spans="2:12" ht="13.8" x14ac:dyDescent="0.25">
      <c r="B92" s="41" t="s">
        <v>191</v>
      </c>
      <c r="C92" s="112">
        <v>181.31743341135123</v>
      </c>
      <c r="D92" s="112">
        <v>77.280440190897892</v>
      </c>
      <c r="E92" s="112">
        <v>104.03699322045325</v>
      </c>
      <c r="F92" s="112">
        <v>0</v>
      </c>
      <c r="L92" s="119"/>
    </row>
    <row r="93" spans="2:12" ht="13.8" x14ac:dyDescent="0.25">
      <c r="B93" s="41" t="s">
        <v>192</v>
      </c>
      <c r="C93" s="112">
        <v>147.80008830691673</v>
      </c>
      <c r="D93" s="112">
        <v>68.02767495244025</v>
      </c>
      <c r="E93" s="112">
        <v>79.77241335447647</v>
      </c>
      <c r="F93" s="112">
        <v>0</v>
      </c>
      <c r="L93" s="119"/>
    </row>
    <row r="94" spans="2:12" ht="13.8" x14ac:dyDescent="0.25">
      <c r="B94" s="41" t="s">
        <v>193</v>
      </c>
      <c r="C94" s="112">
        <v>134.45713112058604</v>
      </c>
      <c r="D94" s="112">
        <v>71.450484035172579</v>
      </c>
      <c r="E94" s="112">
        <v>63.006647085413519</v>
      </c>
      <c r="F94" s="112">
        <v>0</v>
      </c>
      <c r="L94" s="119"/>
    </row>
    <row r="95" spans="2:12" ht="13.8" x14ac:dyDescent="0.25">
      <c r="B95" s="41" t="s">
        <v>194</v>
      </c>
      <c r="C95" s="112">
        <v>119.13142377187694</v>
      </c>
      <c r="D95" s="112">
        <v>58.009513053370583</v>
      </c>
      <c r="E95" s="112">
        <v>61.121910718506392</v>
      </c>
      <c r="F95" s="112">
        <v>0</v>
      </c>
      <c r="L95" s="119"/>
    </row>
    <row r="96" spans="2:12" ht="13.8" x14ac:dyDescent="0.25">
      <c r="B96" s="41" t="s">
        <v>195</v>
      </c>
      <c r="C96" s="112">
        <v>70.26513282571905</v>
      </c>
      <c r="D96" s="112">
        <v>32.114924368884061</v>
      </c>
      <c r="E96" s="112">
        <v>38.150208456834967</v>
      </c>
      <c r="F96" s="112">
        <v>0</v>
      </c>
      <c r="L96" s="119"/>
    </row>
    <row r="97" spans="2:12" ht="13.8" x14ac:dyDescent="0.25">
      <c r="B97" s="41" t="s">
        <v>196</v>
      </c>
      <c r="C97" s="112">
        <v>50.311737406963744</v>
      </c>
      <c r="D97" s="112">
        <v>16.018964433799603</v>
      </c>
      <c r="E97" s="112">
        <v>34.292772973164134</v>
      </c>
      <c r="F97" s="112">
        <v>0</v>
      </c>
      <c r="L97" s="119"/>
    </row>
    <row r="98" spans="2:12" ht="13.8" x14ac:dyDescent="0.25">
      <c r="B98" s="41" t="s">
        <v>197</v>
      </c>
      <c r="C98" s="112">
        <v>58.655232717790902</v>
      </c>
      <c r="D98" s="112">
        <v>19.741902837935591</v>
      </c>
      <c r="E98" s="112">
        <v>38.913329879855318</v>
      </c>
      <c r="F98" s="112">
        <v>0</v>
      </c>
      <c r="L98" s="119"/>
    </row>
    <row r="99" spans="2:12" ht="13.8" x14ac:dyDescent="0.25">
      <c r="B99" s="41" t="s">
        <v>198</v>
      </c>
      <c r="C99" s="112">
        <v>47.654480966807029</v>
      </c>
      <c r="D99" s="112">
        <v>16.898164784283125</v>
      </c>
      <c r="E99" s="112">
        <v>30.756316182523904</v>
      </c>
      <c r="F99" s="112">
        <v>0</v>
      </c>
      <c r="L99" s="119"/>
    </row>
    <row r="100" spans="2:12" ht="13.8" x14ac:dyDescent="0.25">
      <c r="B100" s="120" t="s">
        <v>199</v>
      </c>
      <c r="C100" s="123">
        <v>129.09804920175407</v>
      </c>
      <c r="D100" s="123">
        <v>48.204538849114286</v>
      </c>
      <c r="E100" s="123">
        <v>80.893510352639794</v>
      </c>
      <c r="F100" s="123">
        <v>0</v>
      </c>
      <c r="L100" s="119"/>
    </row>
    <row r="101" spans="2:12" ht="13.8" x14ac:dyDescent="0.25">
      <c r="B101" s="122" t="s">
        <v>238</v>
      </c>
      <c r="C101" s="113">
        <v>15.153285375042396</v>
      </c>
      <c r="D101" s="113">
        <v>4.2519025841452285</v>
      </c>
      <c r="E101" s="113">
        <v>3.152803873212549</v>
      </c>
      <c r="F101" s="113">
        <v>7.7485789176846183</v>
      </c>
      <c r="L101" s="119"/>
    </row>
    <row r="102" spans="2:12" ht="27.6" customHeight="1" x14ac:dyDescent="0.25">
      <c r="B102" s="121" t="s">
        <v>253</v>
      </c>
      <c r="C102" s="95"/>
      <c r="D102" s="95"/>
      <c r="E102" s="95"/>
      <c r="F102" s="125"/>
      <c r="L102" s="119"/>
    </row>
    <row r="103" spans="2:12" ht="13.8" x14ac:dyDescent="0.25">
      <c r="L103" s="119"/>
    </row>
    <row r="104" spans="2:12" ht="13.8" x14ac:dyDescent="0.25">
      <c r="L104" s="119"/>
    </row>
    <row r="105" spans="2:12" ht="13.8" x14ac:dyDescent="0.25">
      <c r="L105" s="119"/>
    </row>
    <row r="106" spans="2:12" ht="13.8" x14ac:dyDescent="0.25">
      <c r="L106" s="119"/>
    </row>
    <row r="107" spans="2:12" ht="13.8" x14ac:dyDescent="0.25">
      <c r="L107" s="119"/>
    </row>
    <row r="108" spans="2:12" ht="13.8" x14ac:dyDescent="0.25">
      <c r="L108" s="119"/>
    </row>
    <row r="109" spans="2:12" ht="13.8" x14ac:dyDescent="0.25">
      <c r="L109" s="119"/>
    </row>
    <row r="110" spans="2:12" ht="13.8" x14ac:dyDescent="0.25">
      <c r="L110" s="119"/>
    </row>
    <row r="111" spans="2:12" ht="13.8" x14ac:dyDescent="0.25">
      <c r="L111" s="119"/>
    </row>
    <row r="112" spans="2:12" ht="13.8" x14ac:dyDescent="0.25">
      <c r="L112" s="119"/>
    </row>
    <row r="113" spans="12:12" ht="13.8" x14ac:dyDescent="0.25">
      <c r="L113" s="119"/>
    </row>
    <row r="114" spans="12:12" ht="13.8" x14ac:dyDescent="0.25">
      <c r="L114" s="119"/>
    </row>
  </sheetData>
  <mergeCells count="2">
    <mergeCell ref="B102:E102"/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4240-7A35-4332-8F11-597C308A7A16}">
  <sheetPr>
    <tabColor rgb="FFFFFF00"/>
  </sheetPr>
  <dimension ref="B2:K30"/>
  <sheetViews>
    <sheetView workbookViewId="0"/>
  </sheetViews>
  <sheetFormatPr defaultColWidth="8.88671875" defaultRowHeight="13.2" x14ac:dyDescent="0.25"/>
  <cols>
    <col min="1" max="1" width="8.88671875" style="1"/>
    <col min="2" max="2" width="20" style="1" bestFit="1" customWidth="1"/>
    <col min="3" max="5" width="9.5546875" style="1" bestFit="1" customWidth="1"/>
    <col min="6" max="6" width="16.109375" style="1" customWidth="1"/>
    <col min="7" max="9" width="9.5546875" style="1" bestFit="1" customWidth="1"/>
    <col min="10" max="11" width="7.33203125" style="1" bestFit="1" customWidth="1"/>
    <col min="12" max="16384" width="8.88671875" style="1"/>
  </cols>
  <sheetData>
    <row r="2" spans="2:11" x14ac:dyDescent="0.25">
      <c r="B2" s="22" t="s">
        <v>3</v>
      </c>
    </row>
    <row r="3" spans="2:11" ht="13.95" customHeight="1" x14ac:dyDescent="0.25">
      <c r="B3" s="102"/>
      <c r="C3" s="97" t="s">
        <v>96</v>
      </c>
      <c r="D3" s="98"/>
      <c r="E3" s="98"/>
      <c r="F3" s="99"/>
      <c r="G3" s="97" t="s">
        <v>97</v>
      </c>
      <c r="H3" s="98"/>
      <c r="I3" s="99"/>
      <c r="J3" s="100" t="s">
        <v>200</v>
      </c>
      <c r="K3" s="100"/>
    </row>
    <row r="4" spans="2:11" ht="26.4" x14ac:dyDescent="0.25">
      <c r="B4" s="103"/>
      <c r="C4" s="59" t="s">
        <v>42</v>
      </c>
      <c r="D4" s="60" t="s">
        <v>43</v>
      </c>
      <c r="E4" s="60" t="s">
        <v>44</v>
      </c>
      <c r="F4" s="61" t="s">
        <v>201</v>
      </c>
      <c r="G4" s="59" t="s">
        <v>42</v>
      </c>
      <c r="H4" s="62" t="s">
        <v>43</v>
      </c>
      <c r="I4" s="61" t="s">
        <v>44</v>
      </c>
      <c r="J4" s="62">
        <v>2010</v>
      </c>
      <c r="K4" s="62">
        <v>2022</v>
      </c>
    </row>
    <row r="5" spans="2:11" x14ac:dyDescent="0.25">
      <c r="B5" s="51" t="s">
        <v>14</v>
      </c>
      <c r="C5" s="57">
        <v>322423.81959528249</v>
      </c>
      <c r="D5" s="45">
        <v>161207.07802534595</v>
      </c>
      <c r="E5" s="45">
        <v>161204.41526289133</v>
      </c>
      <c r="F5" s="52">
        <v>12.326306910563511</v>
      </c>
      <c r="G5" s="57">
        <v>397483.45623886667</v>
      </c>
      <c r="H5" s="45">
        <v>195694.65153619071</v>
      </c>
      <c r="I5" s="52">
        <v>201788.80470203148</v>
      </c>
      <c r="J5" s="53">
        <f>D5/E5*100</f>
        <v>100.00165179250845</v>
      </c>
      <c r="K5" s="53">
        <f>H5/I5*100</f>
        <v>96.979934949889994</v>
      </c>
    </row>
    <row r="6" spans="2:11" x14ac:dyDescent="0.25">
      <c r="B6" s="23" t="s">
        <v>15</v>
      </c>
      <c r="C6" s="50">
        <v>145796.3823590198</v>
      </c>
      <c r="D6" s="28">
        <v>71067.77784847877</v>
      </c>
      <c r="E6" s="28">
        <v>74716.278203613954</v>
      </c>
      <c r="F6" s="49">
        <v>12.326306910563511</v>
      </c>
      <c r="G6" s="50">
        <v>167767.39331319998</v>
      </c>
      <c r="H6" s="28">
        <v>80562.289393879881</v>
      </c>
      <c r="I6" s="49">
        <v>87205.103919520829</v>
      </c>
      <c r="J6" s="54">
        <f t="shared" ref="J6:J29" si="0">D6/E6*100</f>
        <v>95.11686015035113</v>
      </c>
      <c r="K6" s="54">
        <f t="shared" ref="K6:K29" si="1">H6/I6*100</f>
        <v>92.382539292916363</v>
      </c>
    </row>
    <row r="7" spans="2:11" x14ac:dyDescent="0.25">
      <c r="B7" s="23" t="s">
        <v>16</v>
      </c>
      <c r="C7" s="50">
        <v>176627.43723613842</v>
      </c>
      <c r="D7" s="28">
        <v>90139.300176885561</v>
      </c>
      <c r="E7" s="28">
        <v>86488.137059292654</v>
      </c>
      <c r="F7" s="49">
        <v>0</v>
      </c>
      <c r="G7" s="50">
        <v>229716.06292508019</v>
      </c>
      <c r="H7" s="28">
        <v>115132.36214235109</v>
      </c>
      <c r="I7" s="49">
        <v>114583.7007825512</v>
      </c>
      <c r="J7" s="54">
        <f t="shared" si="0"/>
        <v>104.22157678698736</v>
      </c>
      <c r="K7" s="54">
        <f t="shared" si="1"/>
        <v>100.47883019666217</v>
      </c>
    </row>
    <row r="8" spans="2:11" x14ac:dyDescent="0.25">
      <c r="B8" s="1" t="s">
        <v>17</v>
      </c>
      <c r="C8" s="50">
        <v>41060.416177576662</v>
      </c>
      <c r="D8" s="28">
        <v>20520.57447224206</v>
      </c>
      <c r="E8" s="28">
        <v>20539.841705340434</v>
      </c>
      <c r="F8" s="49">
        <v>0</v>
      </c>
      <c r="G8" s="50">
        <v>45310.217160449502</v>
      </c>
      <c r="H8" s="28">
        <v>22231.312130096507</v>
      </c>
      <c r="I8" s="49">
        <v>23078.905030356171</v>
      </c>
      <c r="J8" s="54">
        <f t="shared" si="0"/>
        <v>99.906195805329091</v>
      </c>
      <c r="K8" s="54">
        <f t="shared" si="1"/>
        <v>96.327412851065475</v>
      </c>
    </row>
    <row r="9" spans="2:11" x14ac:dyDescent="0.25">
      <c r="B9" s="23" t="s">
        <v>18</v>
      </c>
      <c r="C9" s="50">
        <v>10286.988173415773</v>
      </c>
      <c r="D9" s="28">
        <v>4931.7662408096503</v>
      </c>
      <c r="E9" s="28">
        <v>5355.2219326059339</v>
      </c>
      <c r="F9" s="49">
        <v>0</v>
      </c>
      <c r="G9" s="50">
        <v>9811.2339291333665</v>
      </c>
      <c r="H9" s="28">
        <v>4612.6880171693938</v>
      </c>
      <c r="I9" s="49">
        <v>5198.5459119640145</v>
      </c>
      <c r="J9" s="54">
        <f t="shared" si="0"/>
        <v>92.092658397254809</v>
      </c>
      <c r="K9" s="54">
        <f t="shared" si="1"/>
        <v>88.730350665051972</v>
      </c>
    </row>
    <row r="10" spans="2:11" x14ac:dyDescent="0.25">
      <c r="B10" s="23" t="s">
        <v>19</v>
      </c>
      <c r="C10" s="50">
        <v>30773.428004166712</v>
      </c>
      <c r="D10" s="28">
        <v>15588.808231430188</v>
      </c>
      <c r="E10" s="28">
        <v>15184.619772732707</v>
      </c>
      <c r="F10" s="49">
        <v>0</v>
      </c>
      <c r="G10" s="50">
        <v>35498.983231318321</v>
      </c>
      <c r="H10" s="28">
        <v>17618.624112926427</v>
      </c>
      <c r="I10" s="49">
        <v>17880.359118391894</v>
      </c>
      <c r="J10" s="54">
        <f t="shared" si="0"/>
        <v>102.6618279861264</v>
      </c>
      <c r="K10" s="54">
        <f t="shared" si="1"/>
        <v>98.536187088120371</v>
      </c>
    </row>
    <row r="11" spans="2:11" x14ac:dyDescent="0.25">
      <c r="B11" s="1" t="s">
        <v>20</v>
      </c>
      <c r="C11" s="50">
        <v>45935.97170980095</v>
      </c>
      <c r="D11" s="28">
        <v>23208.863201717722</v>
      </c>
      <c r="E11" s="28">
        <v>22727.108508089776</v>
      </c>
      <c r="F11" s="49">
        <v>0</v>
      </c>
      <c r="G11" s="50">
        <v>54152.152082787492</v>
      </c>
      <c r="H11" s="28">
        <v>26899.009610984169</v>
      </c>
      <c r="I11" s="49">
        <v>27253.142471718878</v>
      </c>
      <c r="J11" s="54">
        <f t="shared" si="0"/>
        <v>102.11973596842054</v>
      </c>
      <c r="K11" s="54">
        <f t="shared" si="1"/>
        <v>98.700579718092328</v>
      </c>
    </row>
    <row r="12" spans="2:11" x14ac:dyDescent="0.25">
      <c r="B12" s="23" t="s">
        <v>21</v>
      </c>
      <c r="C12" s="50">
        <v>13700.042078290851</v>
      </c>
      <c r="D12" s="28">
        <v>6726.2416141824478</v>
      </c>
      <c r="E12" s="28">
        <v>6973.8004641087382</v>
      </c>
      <c r="F12" s="49">
        <v>0</v>
      </c>
      <c r="G12" s="50">
        <v>14553.350026820324</v>
      </c>
      <c r="H12" s="28">
        <v>7055.0140975093482</v>
      </c>
      <c r="I12" s="49">
        <v>7498.3359293122221</v>
      </c>
      <c r="J12" s="54">
        <f t="shared" si="0"/>
        <v>96.450158687499396</v>
      </c>
      <c r="K12" s="54">
        <f t="shared" si="1"/>
        <v>94.087730451367804</v>
      </c>
    </row>
    <row r="13" spans="2:11" x14ac:dyDescent="0.25">
      <c r="B13" s="23" t="s">
        <v>22</v>
      </c>
      <c r="C13" s="50">
        <v>32236.920787275722</v>
      </c>
      <c r="D13" s="28">
        <v>16483.612743292622</v>
      </c>
      <c r="E13" s="28">
        <v>15753.308043979832</v>
      </c>
      <c r="F13" s="49">
        <v>0</v>
      </c>
      <c r="G13" s="50">
        <v>39598.802055905391</v>
      </c>
      <c r="H13" s="28">
        <v>19843.995513478058</v>
      </c>
      <c r="I13" s="49">
        <v>19754.806542409846</v>
      </c>
      <c r="J13" s="54">
        <f t="shared" si="0"/>
        <v>104.63588153849297</v>
      </c>
      <c r="K13" s="54">
        <f t="shared" si="1"/>
        <v>100.45147985062137</v>
      </c>
    </row>
    <row r="14" spans="2:11" x14ac:dyDescent="0.25">
      <c r="B14" s="1" t="s">
        <v>23</v>
      </c>
      <c r="C14" s="50">
        <v>95286.564093409863</v>
      </c>
      <c r="D14" s="28">
        <v>46863.717619541698</v>
      </c>
      <c r="E14" s="28">
        <v>48410.520166963412</v>
      </c>
      <c r="F14" s="49">
        <v>12.326306910563511</v>
      </c>
      <c r="G14" s="50">
        <v>113630.21719189447</v>
      </c>
      <c r="H14" s="28">
        <v>55275.709145413268</v>
      </c>
      <c r="I14" s="49">
        <v>58354.508046552619</v>
      </c>
      <c r="J14" s="54">
        <f t="shared" si="0"/>
        <v>96.804821468377256</v>
      </c>
      <c r="K14" s="54">
        <f t="shared" si="1"/>
        <v>94.72397419804615</v>
      </c>
    </row>
    <row r="15" spans="2:11" x14ac:dyDescent="0.25">
      <c r="B15" s="23" t="s">
        <v>24</v>
      </c>
      <c r="C15" s="50">
        <v>57163.751245824213</v>
      </c>
      <c r="D15" s="28">
        <v>27646.608056542078</v>
      </c>
      <c r="E15" s="28">
        <v>29504.816882372852</v>
      </c>
      <c r="F15" s="49">
        <v>12.326306910563511</v>
      </c>
      <c r="G15" s="50">
        <v>63999.18090733228</v>
      </c>
      <c r="H15" s="28">
        <v>30216.02338419962</v>
      </c>
      <c r="I15" s="49">
        <v>33783.157523125556</v>
      </c>
      <c r="J15" s="54">
        <f t="shared" si="0"/>
        <v>93.702015392134399</v>
      </c>
      <c r="K15" s="54">
        <f t="shared" si="1"/>
        <v>89.441087214881762</v>
      </c>
    </row>
    <row r="16" spans="2:11" x14ac:dyDescent="0.25">
      <c r="B16" s="23" t="s">
        <v>25</v>
      </c>
      <c r="C16" s="50">
        <v>11767.206157724673</v>
      </c>
      <c r="D16" s="28">
        <v>6051.9358341227562</v>
      </c>
      <c r="E16" s="28">
        <v>5715.270323600681</v>
      </c>
      <c r="F16" s="49">
        <v>0</v>
      </c>
      <c r="G16" s="50">
        <v>15456.067012904563</v>
      </c>
      <c r="H16" s="28">
        <v>8061.2989314481092</v>
      </c>
      <c r="I16" s="49">
        <v>7394.7680814527585</v>
      </c>
      <c r="J16" s="54">
        <f t="shared" si="0"/>
        <v>105.89063143928374</v>
      </c>
      <c r="K16" s="54">
        <f t="shared" si="1"/>
        <v>109.01354637026569</v>
      </c>
    </row>
    <row r="17" spans="2:11" x14ac:dyDescent="0.25">
      <c r="B17" s="23" t="s">
        <v>26</v>
      </c>
      <c r="C17" s="50">
        <v>26355.606689868975</v>
      </c>
      <c r="D17" s="28">
        <v>13165.17372887825</v>
      </c>
      <c r="E17" s="28">
        <v>13190.432960991393</v>
      </c>
      <c r="F17" s="49">
        <v>0</v>
      </c>
      <c r="G17" s="50">
        <v>34174.969271716509</v>
      </c>
      <c r="H17" s="28">
        <v>16998.386829763709</v>
      </c>
      <c r="I17" s="49">
        <v>17176.582441963808</v>
      </c>
      <c r="J17" s="54">
        <f t="shared" si="0"/>
        <v>99.808503388874016</v>
      </c>
      <c r="K17" s="54">
        <f t="shared" si="1"/>
        <v>98.962566547785698</v>
      </c>
    </row>
    <row r="18" spans="2:11" x14ac:dyDescent="0.25">
      <c r="B18" s="1" t="s">
        <v>27</v>
      </c>
      <c r="C18" s="50">
        <v>75034.379897464794</v>
      </c>
      <c r="D18" s="28">
        <v>37440.399843775209</v>
      </c>
      <c r="E18" s="28">
        <v>37593.980053705942</v>
      </c>
      <c r="F18" s="49">
        <v>0</v>
      </c>
      <c r="G18" s="50">
        <v>99104.888721875104</v>
      </c>
      <c r="H18" s="28">
        <v>48809.005692397739</v>
      </c>
      <c r="I18" s="49">
        <v>50295.883029448036</v>
      </c>
      <c r="J18" s="54">
        <f t="shared" si="0"/>
        <v>99.59147658824277</v>
      </c>
      <c r="K18" s="54">
        <f t="shared" si="1"/>
        <v>97.043739472314797</v>
      </c>
    </row>
    <row r="19" spans="2:11" x14ac:dyDescent="0.25">
      <c r="B19" s="23" t="s">
        <v>28</v>
      </c>
      <c r="C19" s="50">
        <v>10489.733593129937</v>
      </c>
      <c r="D19" s="28">
        <v>5129.3622094704988</v>
      </c>
      <c r="E19" s="28">
        <v>5360.3713836586821</v>
      </c>
      <c r="F19" s="49">
        <v>0</v>
      </c>
      <c r="G19" s="50">
        <v>12395.954304394314</v>
      </c>
      <c r="H19" s="28">
        <v>5976.9218014063326</v>
      </c>
      <c r="I19" s="49">
        <v>6419.0325029853866</v>
      </c>
      <c r="J19" s="54">
        <f t="shared" si="0"/>
        <v>95.690425948985094</v>
      </c>
      <c r="K19" s="54">
        <f t="shared" si="1"/>
        <v>93.112502524742851</v>
      </c>
    </row>
    <row r="20" spans="2:11" x14ac:dyDescent="0.25">
      <c r="B20" s="23" t="s">
        <v>29</v>
      </c>
      <c r="C20" s="50">
        <v>7388.5325947821011</v>
      </c>
      <c r="D20" s="28">
        <v>3621.5657326370779</v>
      </c>
      <c r="E20" s="28">
        <v>3766.9668621449364</v>
      </c>
      <c r="F20" s="49">
        <v>0</v>
      </c>
      <c r="G20" s="50">
        <v>8715.1558240898721</v>
      </c>
      <c r="H20" s="28">
        <v>4201.9964334833858</v>
      </c>
      <c r="I20" s="49">
        <v>4513.1593906064736</v>
      </c>
      <c r="J20" s="54">
        <f t="shared" si="0"/>
        <v>96.140100647844136</v>
      </c>
      <c r="K20" s="54">
        <f t="shared" si="1"/>
        <v>93.105429474289537</v>
      </c>
    </row>
    <row r="21" spans="2:11" x14ac:dyDescent="0.25">
      <c r="B21" s="23" t="s">
        <v>30</v>
      </c>
      <c r="C21" s="50">
        <v>6148.0099836316504</v>
      </c>
      <c r="D21" s="28">
        <v>3057.1087268514921</v>
      </c>
      <c r="E21" s="28">
        <v>3090.9012567801506</v>
      </c>
      <c r="F21" s="49">
        <v>0</v>
      </c>
      <c r="G21" s="50">
        <v>7005.0560722338687</v>
      </c>
      <c r="H21" s="28">
        <v>3443.5367254958592</v>
      </c>
      <c r="I21" s="49">
        <v>3561.5193467383633</v>
      </c>
      <c r="J21" s="54">
        <f t="shared" si="0"/>
        <v>98.906709495991436</v>
      </c>
      <c r="K21" s="54">
        <f t="shared" si="1"/>
        <v>96.687295231161599</v>
      </c>
    </row>
    <row r="22" spans="2:11" x14ac:dyDescent="0.25">
      <c r="B22" s="23" t="s">
        <v>31</v>
      </c>
      <c r="C22" s="50">
        <v>13918.719148208995</v>
      </c>
      <c r="D22" s="28">
        <v>6770.2157430054094</v>
      </c>
      <c r="E22" s="28">
        <v>7148.5034052032915</v>
      </c>
      <c r="F22" s="49">
        <v>0</v>
      </c>
      <c r="G22" s="50">
        <v>20753.58751827378</v>
      </c>
      <c r="H22" s="28">
        <v>9893.1548053989191</v>
      </c>
      <c r="I22" s="49">
        <v>10860.432712876645</v>
      </c>
      <c r="J22" s="54">
        <f t="shared" si="0"/>
        <v>94.708155808913347</v>
      </c>
      <c r="K22" s="54">
        <f t="shared" si="1"/>
        <v>91.093560145804545</v>
      </c>
    </row>
    <row r="23" spans="2:11" x14ac:dyDescent="0.25">
      <c r="B23" s="23" t="s">
        <v>32</v>
      </c>
      <c r="C23" s="50">
        <v>37089.384577731864</v>
      </c>
      <c r="D23" s="28">
        <v>18862.147431811489</v>
      </c>
      <c r="E23" s="28">
        <v>18227.237145918549</v>
      </c>
      <c r="F23" s="49">
        <v>0</v>
      </c>
      <c r="G23" s="50">
        <v>50235.135002885814</v>
      </c>
      <c r="H23" s="28">
        <v>25293.395926612731</v>
      </c>
      <c r="I23" s="49">
        <v>24941.739076244558</v>
      </c>
      <c r="J23" s="54">
        <f t="shared" si="0"/>
        <v>103.48330512633457</v>
      </c>
      <c r="K23" s="54">
        <f t="shared" si="1"/>
        <v>101.40991311509271</v>
      </c>
    </row>
    <row r="24" spans="2:11" x14ac:dyDescent="0.25">
      <c r="B24" s="1" t="s">
        <v>33</v>
      </c>
      <c r="C24" s="50">
        <v>34323.629346512993</v>
      </c>
      <c r="D24" s="28">
        <v>17759.959768120541</v>
      </c>
      <c r="E24" s="28">
        <v>16563.669578388646</v>
      </c>
      <c r="F24" s="49">
        <v>0</v>
      </c>
      <c r="G24" s="50">
        <v>48162.086483595842</v>
      </c>
      <c r="H24" s="28">
        <v>24198.07569023961</v>
      </c>
      <c r="I24" s="49">
        <v>23964.010793359408</v>
      </c>
      <c r="J24" s="54">
        <f t="shared" si="0"/>
        <v>107.22237414885858</v>
      </c>
      <c r="K24" s="54">
        <f t="shared" si="1"/>
        <v>100.97673506700748</v>
      </c>
    </row>
    <row r="25" spans="2:11" x14ac:dyDescent="0.25">
      <c r="B25" s="23" t="s">
        <v>34</v>
      </c>
      <c r="C25" s="50">
        <v>9583.0256814166623</v>
      </c>
      <c r="D25" s="28">
        <v>4614.9719303232541</v>
      </c>
      <c r="E25" s="28">
        <v>4968.0537510936447</v>
      </c>
      <c r="F25" s="49">
        <v>0</v>
      </c>
      <c r="G25" s="50">
        <v>9640.081565835455</v>
      </c>
      <c r="H25" s="28">
        <v>4490.8525339592152</v>
      </c>
      <c r="I25" s="49">
        <v>5149.229031876529</v>
      </c>
      <c r="J25" s="54">
        <f t="shared" si="0"/>
        <v>92.892954898230215</v>
      </c>
      <c r="K25" s="54">
        <f t="shared" si="1"/>
        <v>87.214076246335026</v>
      </c>
    </row>
    <row r="26" spans="2:11" x14ac:dyDescent="0.25">
      <c r="B26" s="23" t="s">
        <v>35</v>
      </c>
      <c r="C26" s="50">
        <v>24740.603665092418</v>
      </c>
      <c r="D26" s="28">
        <v>13144.987837798932</v>
      </c>
      <c r="E26" s="28">
        <v>11595.615827295722</v>
      </c>
      <c r="F26" s="49">
        <v>0</v>
      </c>
      <c r="G26" s="50">
        <v>38522.00491776441</v>
      </c>
      <c r="H26" s="28">
        <v>19707.223156283184</v>
      </c>
      <c r="I26" s="49">
        <v>18814.781761486036</v>
      </c>
      <c r="J26" s="54">
        <f t="shared" si="0"/>
        <v>113.36170526498503</v>
      </c>
      <c r="K26" s="54">
        <f t="shared" si="1"/>
        <v>104.74329921075132</v>
      </c>
    </row>
    <row r="27" spans="2:11" x14ac:dyDescent="0.25">
      <c r="B27" s="1" t="s">
        <v>36</v>
      </c>
      <c r="C27" s="50">
        <v>30782.858370375136</v>
      </c>
      <c r="D27" s="28">
        <v>15413.563119959155</v>
      </c>
      <c r="E27" s="28">
        <v>15369.29525041452</v>
      </c>
      <c r="F27" s="49">
        <v>0</v>
      </c>
      <c r="G27" s="50">
        <v>37123.894597565981</v>
      </c>
      <c r="H27" s="28">
        <v>18281.539267029842</v>
      </c>
      <c r="I27" s="49">
        <v>18842.355330531373</v>
      </c>
      <c r="J27" s="54">
        <f t="shared" si="0"/>
        <v>100.28802797280794</v>
      </c>
      <c r="K27" s="54">
        <f t="shared" si="1"/>
        <v>97.023641399051598</v>
      </c>
    </row>
    <row r="28" spans="2:11" x14ac:dyDescent="0.25">
      <c r="B28" s="23" t="s">
        <v>37</v>
      </c>
      <c r="C28" s="50">
        <v>5351.3648583331069</v>
      </c>
      <c r="D28" s="28">
        <v>2518.9929162922344</v>
      </c>
      <c r="E28" s="28">
        <v>2832.3719420409038</v>
      </c>
      <c r="F28" s="49">
        <v>0</v>
      </c>
      <c r="G28" s="50">
        <v>5437.7261522585159</v>
      </c>
      <c r="H28" s="28">
        <v>2610.8026637622161</v>
      </c>
      <c r="I28" s="49">
        <v>2826.9234884966168</v>
      </c>
      <c r="J28" s="54">
        <f t="shared" si="0"/>
        <v>88.935809556040866</v>
      </c>
      <c r="K28" s="54">
        <f t="shared" si="1"/>
        <v>92.354910714285523</v>
      </c>
    </row>
    <row r="29" spans="2:11" x14ac:dyDescent="0.25">
      <c r="B29" s="25" t="s">
        <v>38</v>
      </c>
      <c r="C29" s="58">
        <v>25431.493512041408</v>
      </c>
      <c r="D29" s="33">
        <v>12894.570203666457</v>
      </c>
      <c r="E29" s="33">
        <v>12536.923308373192</v>
      </c>
      <c r="F29" s="55">
        <v>0</v>
      </c>
      <c r="G29" s="58">
        <v>31686.16844530858</v>
      </c>
      <c r="H29" s="33">
        <v>15670.736603268311</v>
      </c>
      <c r="I29" s="55">
        <v>16015.431842035503</v>
      </c>
      <c r="J29" s="56">
        <f t="shared" si="0"/>
        <v>102.85274852925357</v>
      </c>
      <c r="K29" s="56">
        <f t="shared" si="1"/>
        <v>97.847730600292181</v>
      </c>
    </row>
    <row r="30" spans="2:11" ht="13.95" customHeight="1" x14ac:dyDescent="0.25">
      <c r="B30" s="101" t="s">
        <v>8</v>
      </c>
      <c r="C30" s="101"/>
      <c r="D30" s="101"/>
      <c r="E30" s="101"/>
      <c r="F30" s="101"/>
      <c r="G30" s="101"/>
      <c r="H30" s="101"/>
      <c r="I30" s="101"/>
      <c r="J30" s="101"/>
      <c r="K30" s="101"/>
    </row>
  </sheetData>
  <mergeCells count="5">
    <mergeCell ref="G3:I3"/>
    <mergeCell ref="J3:K3"/>
    <mergeCell ref="B30:K30"/>
    <mergeCell ref="C3:F3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2861-A530-48B5-A993-13CACF125EA6}">
  <dimension ref="B2:G144"/>
  <sheetViews>
    <sheetView workbookViewId="0">
      <selection activeCell="C44" sqref="C44"/>
    </sheetView>
  </sheetViews>
  <sheetFormatPr defaultColWidth="8.88671875" defaultRowHeight="13.8" x14ac:dyDescent="0.25"/>
  <cols>
    <col min="1" max="1" width="8.88671875" style="15"/>
    <col min="2" max="2" width="11.33203125" style="15" customWidth="1"/>
    <col min="3" max="3" width="13" style="46" customWidth="1"/>
    <col min="4" max="5" width="13.33203125" style="44" bestFit="1" customWidth="1"/>
    <col min="6" max="6" width="14.88671875" style="44" customWidth="1"/>
    <col min="7" max="7" width="14.33203125" style="44" customWidth="1"/>
    <col min="8" max="16384" width="8.88671875" style="15"/>
  </cols>
  <sheetData>
    <row r="2" spans="2:7" x14ac:dyDescent="0.25">
      <c r="B2" s="96" t="s">
        <v>250</v>
      </c>
      <c r="C2" s="87"/>
      <c r="D2" s="87"/>
      <c r="E2" s="87"/>
      <c r="F2" s="87"/>
      <c r="G2" s="87"/>
    </row>
    <row r="3" spans="2:7" ht="26.4" x14ac:dyDescent="0.25">
      <c r="B3" s="71" t="s">
        <v>94</v>
      </c>
      <c r="C3" s="72" t="s">
        <v>202</v>
      </c>
      <c r="D3" s="73" t="s">
        <v>259</v>
      </c>
      <c r="E3" s="73" t="s">
        <v>10</v>
      </c>
      <c r="F3" s="67" t="s">
        <v>12</v>
      </c>
      <c r="G3" s="67" t="s">
        <v>203</v>
      </c>
    </row>
    <row r="4" spans="2:7" x14ac:dyDescent="0.25">
      <c r="B4" s="104" t="s">
        <v>14</v>
      </c>
      <c r="C4" s="47" t="s">
        <v>42</v>
      </c>
      <c r="D4" s="134">
        <v>248916.02973297305</v>
      </c>
      <c r="E4" s="26">
        <v>322423.81959528249</v>
      </c>
      <c r="F4" s="26">
        <f>E4-D4</f>
        <v>73507.789862309437</v>
      </c>
      <c r="G4" s="127">
        <f>F4/D4</f>
        <v>0.29531159540494678</v>
      </c>
    </row>
    <row r="5" spans="2:7" x14ac:dyDescent="0.25">
      <c r="B5" s="128"/>
      <c r="C5" s="129" t="s">
        <v>204</v>
      </c>
      <c r="D5" s="17">
        <v>7650.5805809999056</v>
      </c>
      <c r="E5" s="28">
        <v>7405.9945513234507</v>
      </c>
      <c r="F5" s="28">
        <f t="shared" ref="F5:F68" si="0">E5-D5</f>
        <v>-244.58602967645493</v>
      </c>
      <c r="G5" s="130">
        <f t="shared" ref="G5:G68" si="1">F5/D5</f>
        <v>-3.1969603755809123E-2</v>
      </c>
    </row>
    <row r="6" spans="2:7" x14ac:dyDescent="0.25">
      <c r="B6" s="128"/>
      <c r="C6" s="129" t="s">
        <v>205</v>
      </c>
      <c r="D6" s="116">
        <v>28174.588661999715</v>
      </c>
      <c r="E6" s="28">
        <v>30413.179125837665</v>
      </c>
      <c r="F6" s="28">
        <f t="shared" si="0"/>
        <v>2238.5904638379507</v>
      </c>
      <c r="G6" s="130">
        <f t="shared" si="1"/>
        <v>7.9454237671169076E-2</v>
      </c>
    </row>
    <row r="7" spans="2:7" x14ac:dyDescent="0.25">
      <c r="B7" s="128"/>
      <c r="C7" s="129" t="s">
        <v>206</v>
      </c>
      <c r="D7" s="116">
        <v>34115.841088013389</v>
      </c>
      <c r="E7" s="28">
        <v>39231.647212598036</v>
      </c>
      <c r="F7" s="28">
        <f t="shared" si="0"/>
        <v>5115.8061245846475</v>
      </c>
      <c r="G7" s="130">
        <f t="shared" si="1"/>
        <v>0.14995397919068415</v>
      </c>
    </row>
    <row r="8" spans="2:7" x14ac:dyDescent="0.25">
      <c r="B8" s="128"/>
      <c r="C8" s="129" t="s">
        <v>207</v>
      </c>
      <c r="D8" s="116">
        <v>31851.315743012248</v>
      </c>
      <c r="E8" s="28">
        <v>37686.929840223725</v>
      </c>
      <c r="F8" s="28">
        <f t="shared" si="0"/>
        <v>5835.6140972114772</v>
      </c>
      <c r="G8" s="130">
        <f t="shared" si="1"/>
        <v>0.18321422399926235</v>
      </c>
    </row>
    <row r="9" spans="2:7" x14ac:dyDescent="0.25">
      <c r="B9" s="128"/>
      <c r="C9" s="129" t="s">
        <v>208</v>
      </c>
      <c r="D9" s="116">
        <v>27373.844216009191</v>
      </c>
      <c r="E9" s="28">
        <v>34646.355469205715</v>
      </c>
      <c r="F9" s="28">
        <f t="shared" si="0"/>
        <v>7272.5112531965242</v>
      </c>
      <c r="G9" s="130">
        <f t="shared" si="1"/>
        <v>0.26567372838862374</v>
      </c>
    </row>
    <row r="10" spans="2:7" x14ac:dyDescent="0.25">
      <c r="B10" s="128"/>
      <c r="C10" s="129" t="s">
        <v>209</v>
      </c>
      <c r="D10" s="116">
        <v>22208.092080002236</v>
      </c>
      <c r="E10" s="28">
        <v>30543.582863746349</v>
      </c>
      <c r="F10" s="28">
        <f t="shared" si="0"/>
        <v>8335.4907837441133</v>
      </c>
      <c r="G10" s="130">
        <f t="shared" si="1"/>
        <v>0.3753357449039933</v>
      </c>
    </row>
    <row r="11" spans="2:7" x14ac:dyDescent="0.25">
      <c r="B11" s="128"/>
      <c r="C11" s="129" t="s">
        <v>210</v>
      </c>
      <c r="D11" s="116">
        <v>19488.304633998836</v>
      </c>
      <c r="E11" s="28">
        <v>26506.603568186511</v>
      </c>
      <c r="F11" s="28">
        <f t="shared" si="0"/>
        <v>7018.2989341876746</v>
      </c>
      <c r="G11" s="130">
        <f t="shared" si="1"/>
        <v>0.36012875752894974</v>
      </c>
    </row>
    <row r="12" spans="2:7" x14ac:dyDescent="0.25">
      <c r="B12" s="128"/>
      <c r="C12" s="129" t="s">
        <v>211</v>
      </c>
      <c r="D12" s="116">
        <v>16843.051199996542</v>
      </c>
      <c r="E12" s="28">
        <v>22837.858892436656</v>
      </c>
      <c r="F12" s="28">
        <f t="shared" si="0"/>
        <v>5994.8076924401139</v>
      </c>
      <c r="G12" s="130">
        <f t="shared" si="1"/>
        <v>0.35592171639550346</v>
      </c>
    </row>
    <row r="13" spans="2:7" x14ac:dyDescent="0.25">
      <c r="B13" s="128"/>
      <c r="C13" s="129" t="s">
        <v>212</v>
      </c>
      <c r="D13" s="116">
        <v>14767.962940996886</v>
      </c>
      <c r="E13" s="28">
        <v>20676.45972611785</v>
      </c>
      <c r="F13" s="28">
        <f t="shared" si="0"/>
        <v>5908.496785120964</v>
      </c>
      <c r="G13" s="130">
        <f t="shared" si="1"/>
        <v>0.40008881446462524</v>
      </c>
    </row>
    <row r="14" spans="2:7" x14ac:dyDescent="0.25">
      <c r="B14" s="128"/>
      <c r="C14" s="129" t="s">
        <v>213</v>
      </c>
      <c r="D14" s="116">
        <v>11704.678761997804</v>
      </c>
      <c r="E14" s="28">
        <v>17344.370902849994</v>
      </c>
      <c r="F14" s="28">
        <f t="shared" si="0"/>
        <v>5639.6921408521903</v>
      </c>
      <c r="G14" s="130">
        <f t="shared" si="1"/>
        <v>0.48183228737236899</v>
      </c>
    </row>
    <row r="15" spans="2:7" x14ac:dyDescent="0.25">
      <c r="B15" s="128"/>
      <c r="C15" s="129" t="s">
        <v>214</v>
      </c>
      <c r="D15" s="116">
        <v>8909.4287679994704</v>
      </c>
      <c r="E15" s="28">
        <v>14954.772384627471</v>
      </c>
      <c r="F15" s="28">
        <f t="shared" si="0"/>
        <v>6045.3436166280007</v>
      </c>
      <c r="G15" s="130">
        <f t="shared" si="1"/>
        <v>0.67853324540193016</v>
      </c>
    </row>
    <row r="16" spans="2:7" x14ac:dyDescent="0.25">
      <c r="B16" s="128"/>
      <c r="C16" s="129" t="s">
        <v>215</v>
      </c>
      <c r="D16" s="116">
        <v>6461.8541710000281</v>
      </c>
      <c r="E16" s="28">
        <v>11719.020610646623</v>
      </c>
      <c r="F16" s="28">
        <f t="shared" si="0"/>
        <v>5257.1664396465949</v>
      </c>
      <c r="G16" s="130">
        <f t="shared" si="1"/>
        <v>0.81356934101671352</v>
      </c>
    </row>
    <row r="17" spans="2:7" x14ac:dyDescent="0.25">
      <c r="B17" s="128"/>
      <c r="C17" s="129" t="s">
        <v>216</v>
      </c>
      <c r="D17" s="116">
        <v>4749.6632779999227</v>
      </c>
      <c r="E17" s="28">
        <v>8636.1787426311512</v>
      </c>
      <c r="F17" s="28">
        <f t="shared" si="0"/>
        <v>3886.5154646312285</v>
      </c>
      <c r="G17" s="130">
        <f t="shared" si="1"/>
        <v>0.81827178836724512</v>
      </c>
    </row>
    <row r="18" spans="2:7" x14ac:dyDescent="0.25">
      <c r="B18" s="128"/>
      <c r="C18" s="129" t="s">
        <v>217</v>
      </c>
      <c r="D18" s="116">
        <v>4135.5792179999307</v>
      </c>
      <c r="E18" s="28">
        <v>6222.1473318287417</v>
      </c>
      <c r="F18" s="28">
        <f t="shared" si="0"/>
        <v>2086.568113828811</v>
      </c>
      <c r="G18" s="130">
        <f t="shared" si="1"/>
        <v>0.50454071941050316</v>
      </c>
    </row>
    <row r="19" spans="2:7" x14ac:dyDescent="0.25">
      <c r="B19" s="128"/>
      <c r="C19" s="129" t="s">
        <v>218</v>
      </c>
      <c r="D19" s="116">
        <v>3650.8456199999291</v>
      </c>
      <c r="E19" s="28">
        <v>4396.0435329723314</v>
      </c>
      <c r="F19" s="28">
        <f t="shared" si="0"/>
        <v>745.19791297240226</v>
      </c>
      <c r="G19" s="130">
        <f t="shared" si="1"/>
        <v>0.20411652272834718</v>
      </c>
    </row>
    <row r="20" spans="2:7" x14ac:dyDescent="0.25">
      <c r="B20" s="128"/>
      <c r="C20" s="129" t="s">
        <v>219</v>
      </c>
      <c r="D20" s="116">
        <v>2840.2587539999454</v>
      </c>
      <c r="E20" s="28">
        <v>3492.8477796845768</v>
      </c>
      <c r="F20" s="28">
        <f t="shared" si="0"/>
        <v>652.58902568463145</v>
      </c>
      <c r="G20" s="130">
        <f t="shared" si="1"/>
        <v>0.22976393427732184</v>
      </c>
    </row>
    <row r="21" spans="2:7" x14ac:dyDescent="0.25">
      <c r="B21" s="128"/>
      <c r="C21" s="129" t="s">
        <v>220</v>
      </c>
      <c r="D21" s="116">
        <v>1885.473307999983</v>
      </c>
      <c r="E21" s="28">
        <v>2563.035674954549</v>
      </c>
      <c r="F21" s="28">
        <f t="shared" si="0"/>
        <v>677.56236695456596</v>
      </c>
      <c r="G21" s="130">
        <f t="shared" si="1"/>
        <v>0.35935929937575761</v>
      </c>
    </row>
    <row r="22" spans="2:7" x14ac:dyDescent="0.25">
      <c r="B22" s="128"/>
      <c r="C22" s="129" t="s">
        <v>221</v>
      </c>
      <c r="D22" s="116">
        <v>1123.4242700000027</v>
      </c>
      <c r="E22" s="28">
        <v>1729.9276386105194</v>
      </c>
      <c r="F22" s="28">
        <f t="shared" si="0"/>
        <v>606.50336861051665</v>
      </c>
      <c r="G22" s="130">
        <f t="shared" si="1"/>
        <v>0.53987027413117505</v>
      </c>
    </row>
    <row r="23" spans="2:7" x14ac:dyDescent="0.25">
      <c r="B23" s="106"/>
      <c r="C23" s="43" t="s">
        <v>222</v>
      </c>
      <c r="D23" s="132">
        <v>981.24243900000829</v>
      </c>
      <c r="E23" s="33">
        <v>1401.7104613084362</v>
      </c>
      <c r="F23" s="33">
        <f t="shared" si="0"/>
        <v>420.46802230842786</v>
      </c>
      <c r="G23" s="131">
        <f t="shared" si="1"/>
        <v>0.42850574495833066</v>
      </c>
    </row>
    <row r="24" spans="2:7" x14ac:dyDescent="0.25">
      <c r="B24" s="105" t="s">
        <v>17</v>
      </c>
      <c r="C24" s="48" t="s">
        <v>42</v>
      </c>
      <c r="D24" s="135">
        <v>33894.303716002942</v>
      </c>
      <c r="E24" s="30">
        <v>41060.416177576662</v>
      </c>
      <c r="F24" s="30">
        <f t="shared" si="0"/>
        <v>7166.1124615737208</v>
      </c>
      <c r="G24" s="126">
        <f t="shared" si="1"/>
        <v>0.21142527433570776</v>
      </c>
    </row>
    <row r="25" spans="2:7" x14ac:dyDescent="0.25">
      <c r="B25" s="105"/>
      <c r="C25" s="42" t="s">
        <v>204</v>
      </c>
      <c r="D25" s="133">
        <v>894.47539999999901</v>
      </c>
      <c r="E25" s="28">
        <v>999.33210999453058</v>
      </c>
      <c r="F25" s="28">
        <f t="shared" si="0"/>
        <v>104.85670999453157</v>
      </c>
      <c r="G25" s="130">
        <f t="shared" si="1"/>
        <v>0.1172270472665114</v>
      </c>
    </row>
    <row r="26" spans="2:7" x14ac:dyDescent="0.25">
      <c r="B26" s="105"/>
      <c r="C26" s="42" t="s">
        <v>205</v>
      </c>
      <c r="D26" s="116">
        <v>3545.2795559999963</v>
      </c>
      <c r="E26" s="28">
        <v>4005.7979495839409</v>
      </c>
      <c r="F26" s="28">
        <f t="shared" si="0"/>
        <v>460.51839358394454</v>
      </c>
      <c r="G26" s="130">
        <f t="shared" si="1"/>
        <v>0.12989621447611027</v>
      </c>
    </row>
    <row r="27" spans="2:7" x14ac:dyDescent="0.25">
      <c r="B27" s="105"/>
      <c r="C27" s="42" t="s">
        <v>206</v>
      </c>
      <c r="D27" s="116">
        <v>4722.8301120005717</v>
      </c>
      <c r="E27" s="28">
        <v>4662.0231299161578</v>
      </c>
      <c r="F27" s="28">
        <f t="shared" si="0"/>
        <v>-60.806982084413903</v>
      </c>
      <c r="G27" s="130">
        <f t="shared" si="1"/>
        <v>-1.2875115268259419E-2</v>
      </c>
    </row>
    <row r="28" spans="2:7" x14ac:dyDescent="0.25">
      <c r="B28" s="105"/>
      <c r="C28" s="42" t="s">
        <v>207</v>
      </c>
      <c r="D28" s="116">
        <v>4415.5515040005057</v>
      </c>
      <c r="E28" s="28">
        <v>4290.5538203245933</v>
      </c>
      <c r="F28" s="28">
        <f t="shared" si="0"/>
        <v>-124.99768367591241</v>
      </c>
      <c r="G28" s="130">
        <f t="shared" si="1"/>
        <v>-2.8308509947775281E-2</v>
      </c>
    </row>
    <row r="29" spans="2:7" x14ac:dyDescent="0.25">
      <c r="B29" s="105"/>
      <c r="C29" s="42" t="s">
        <v>208</v>
      </c>
      <c r="D29" s="116">
        <v>3729.4362560003588</v>
      </c>
      <c r="E29" s="28">
        <v>4517.4022847372853</v>
      </c>
      <c r="F29" s="28">
        <f t="shared" si="0"/>
        <v>787.96602873692655</v>
      </c>
      <c r="G29" s="130">
        <f t="shared" si="1"/>
        <v>0.21128287887188138</v>
      </c>
    </row>
    <row r="30" spans="2:7" x14ac:dyDescent="0.25">
      <c r="B30" s="105"/>
      <c r="C30" s="42" t="s">
        <v>209</v>
      </c>
      <c r="D30" s="116">
        <v>2953.8734680001921</v>
      </c>
      <c r="E30" s="28">
        <v>3863.7976470796157</v>
      </c>
      <c r="F30" s="28">
        <f t="shared" si="0"/>
        <v>909.92417907942354</v>
      </c>
      <c r="G30" s="130">
        <f t="shared" si="1"/>
        <v>0.30804439964568053</v>
      </c>
    </row>
    <row r="31" spans="2:7" x14ac:dyDescent="0.25">
      <c r="B31" s="105"/>
      <c r="C31" s="42" t="s">
        <v>210</v>
      </c>
      <c r="D31" s="116">
        <v>2649.7518320001268</v>
      </c>
      <c r="E31" s="28">
        <v>3255.3024409605746</v>
      </c>
      <c r="F31" s="28">
        <f t="shared" si="0"/>
        <v>605.55060896044779</v>
      </c>
      <c r="G31" s="130">
        <f t="shared" si="1"/>
        <v>0.2285310653048428</v>
      </c>
    </row>
    <row r="32" spans="2:7" x14ac:dyDescent="0.25">
      <c r="B32" s="105"/>
      <c r="C32" s="42" t="s">
        <v>211</v>
      </c>
      <c r="D32" s="116">
        <v>2291.9616720000499</v>
      </c>
      <c r="E32" s="28">
        <v>2819.0521864399043</v>
      </c>
      <c r="F32" s="28">
        <f t="shared" si="0"/>
        <v>527.09051443985436</v>
      </c>
      <c r="G32" s="130">
        <f t="shared" si="1"/>
        <v>0.22997352917332856</v>
      </c>
    </row>
    <row r="33" spans="2:7" x14ac:dyDescent="0.25">
      <c r="B33" s="105"/>
      <c r="C33" s="42" t="s">
        <v>212</v>
      </c>
      <c r="D33" s="116">
        <v>2057.2934199999995</v>
      </c>
      <c r="E33" s="28">
        <v>2720.1559973434246</v>
      </c>
      <c r="F33" s="28">
        <f t="shared" si="0"/>
        <v>662.86257734342507</v>
      </c>
      <c r="G33" s="130">
        <f t="shared" si="1"/>
        <v>0.32220128198505843</v>
      </c>
    </row>
    <row r="34" spans="2:7" x14ac:dyDescent="0.25">
      <c r="B34" s="105"/>
      <c r="C34" s="42" t="s">
        <v>213</v>
      </c>
      <c r="D34" s="116">
        <v>1668.9858639999982</v>
      </c>
      <c r="E34" s="28">
        <v>2220.2912556961596</v>
      </c>
      <c r="F34" s="28">
        <f t="shared" si="0"/>
        <v>551.30539169616145</v>
      </c>
      <c r="G34" s="130">
        <f t="shared" si="1"/>
        <v>0.33032358367306225</v>
      </c>
    </row>
    <row r="35" spans="2:7" x14ac:dyDescent="0.25">
      <c r="B35" s="105"/>
      <c r="C35" s="42" t="s">
        <v>214</v>
      </c>
      <c r="D35" s="116">
        <v>1234.3760519999987</v>
      </c>
      <c r="E35" s="28">
        <v>2015.0487108541331</v>
      </c>
      <c r="F35" s="28">
        <f t="shared" si="0"/>
        <v>780.6726588541344</v>
      </c>
      <c r="G35" s="130">
        <f t="shared" si="1"/>
        <v>0.6324431339940928</v>
      </c>
    </row>
    <row r="36" spans="2:7" x14ac:dyDescent="0.25">
      <c r="B36" s="105"/>
      <c r="C36" s="42" t="s">
        <v>215</v>
      </c>
      <c r="D36" s="116">
        <v>921.83582399999898</v>
      </c>
      <c r="E36" s="28">
        <v>1602.3083974200754</v>
      </c>
      <c r="F36" s="28">
        <f t="shared" si="0"/>
        <v>680.4725734200764</v>
      </c>
      <c r="G36" s="130">
        <f t="shared" si="1"/>
        <v>0.73817110997855639</v>
      </c>
    </row>
    <row r="37" spans="2:7" x14ac:dyDescent="0.25">
      <c r="B37" s="105"/>
      <c r="C37" s="42" t="s">
        <v>216</v>
      </c>
      <c r="D37" s="116">
        <v>734.52215199999921</v>
      </c>
      <c r="E37" s="28">
        <v>1198.7226943264047</v>
      </c>
      <c r="F37" s="28">
        <f t="shared" si="0"/>
        <v>464.20054232640553</v>
      </c>
      <c r="G37" s="130">
        <f t="shared" si="1"/>
        <v>0.63197623252403423</v>
      </c>
    </row>
    <row r="38" spans="2:7" x14ac:dyDescent="0.25">
      <c r="B38" s="105"/>
      <c r="C38" s="42" t="s">
        <v>217</v>
      </c>
      <c r="D38" s="116">
        <v>640.86531599999932</v>
      </c>
      <c r="E38" s="28">
        <v>915.96420745006037</v>
      </c>
      <c r="F38" s="28">
        <f t="shared" si="0"/>
        <v>275.09889145006105</v>
      </c>
      <c r="G38" s="130">
        <f t="shared" si="1"/>
        <v>0.42926163201826534</v>
      </c>
    </row>
    <row r="39" spans="2:7" x14ac:dyDescent="0.25">
      <c r="B39" s="105"/>
      <c r="C39" s="42" t="s">
        <v>218</v>
      </c>
      <c r="D39" s="116">
        <v>490.38298399999945</v>
      </c>
      <c r="E39" s="28">
        <v>678.27291905943139</v>
      </c>
      <c r="F39" s="28">
        <f t="shared" si="0"/>
        <v>187.88993505943193</v>
      </c>
      <c r="G39" s="130">
        <f t="shared" si="1"/>
        <v>0.38314937750660644</v>
      </c>
    </row>
    <row r="40" spans="2:7" x14ac:dyDescent="0.25">
      <c r="B40" s="105"/>
      <c r="C40" s="42" t="s">
        <v>219</v>
      </c>
      <c r="D40" s="116">
        <v>380.94128799999959</v>
      </c>
      <c r="E40" s="28">
        <v>538.06872627404823</v>
      </c>
      <c r="F40" s="28">
        <f t="shared" si="0"/>
        <v>157.12743827404864</v>
      </c>
      <c r="G40" s="130">
        <f t="shared" si="1"/>
        <v>0.41247153622804156</v>
      </c>
    </row>
    <row r="41" spans="2:7" x14ac:dyDescent="0.25">
      <c r="B41" s="105"/>
      <c r="C41" s="42" t="s">
        <v>220</v>
      </c>
      <c r="D41" s="116">
        <v>253.61008399999972</v>
      </c>
      <c r="E41" s="28">
        <v>320.00946123527643</v>
      </c>
      <c r="F41" s="28">
        <f t="shared" si="0"/>
        <v>66.399377235276717</v>
      </c>
      <c r="G41" s="130">
        <f t="shared" si="1"/>
        <v>0.26181678657255913</v>
      </c>
    </row>
    <row r="42" spans="2:7" x14ac:dyDescent="0.25">
      <c r="B42" s="105"/>
      <c r="C42" s="42" t="s">
        <v>221</v>
      </c>
      <c r="D42" s="116">
        <v>167.31951599999982</v>
      </c>
      <c r="E42" s="28">
        <v>236.40017906252683</v>
      </c>
      <c r="F42" s="28">
        <f t="shared" si="0"/>
        <v>69.080663062527009</v>
      </c>
      <c r="G42" s="130">
        <f t="shared" si="1"/>
        <v>0.41286673972047039</v>
      </c>
    </row>
    <row r="43" spans="2:7" x14ac:dyDescent="0.25">
      <c r="B43" s="105"/>
      <c r="C43" s="42" t="s">
        <v>222</v>
      </c>
      <c r="D43" s="116">
        <v>141.01141599999985</v>
      </c>
      <c r="E43" s="28">
        <v>201.91205982317578</v>
      </c>
      <c r="F43" s="28">
        <f t="shared" si="0"/>
        <v>60.900643823175926</v>
      </c>
      <c r="G43" s="130">
        <f t="shared" si="1"/>
        <v>0.43188449241000454</v>
      </c>
    </row>
    <row r="44" spans="2:7" x14ac:dyDescent="0.25">
      <c r="B44" s="104" t="s">
        <v>20</v>
      </c>
      <c r="C44" s="47" t="s">
        <v>42</v>
      </c>
      <c r="D44" s="134">
        <v>40300.516080002759</v>
      </c>
      <c r="E44" s="26">
        <v>45935.97170980095</v>
      </c>
      <c r="F44" s="26">
        <f t="shared" si="0"/>
        <v>5635.4556297981908</v>
      </c>
      <c r="G44" s="127">
        <f t="shared" si="1"/>
        <v>0.13983581794860739</v>
      </c>
    </row>
    <row r="45" spans="2:7" x14ac:dyDescent="0.25">
      <c r="B45" s="128"/>
      <c r="C45" s="129" t="s">
        <v>204</v>
      </c>
      <c r="D45" s="17">
        <v>1222.9925399999986</v>
      </c>
      <c r="E45" s="28">
        <v>1109.9323365945447</v>
      </c>
      <c r="F45" s="28">
        <f t="shared" si="0"/>
        <v>-113.06020340545388</v>
      </c>
      <c r="G45" s="130">
        <f t="shared" si="1"/>
        <v>-9.2445538061461927E-2</v>
      </c>
    </row>
    <row r="46" spans="2:7" x14ac:dyDescent="0.25">
      <c r="B46" s="128"/>
      <c r="C46" s="129" t="s">
        <v>205</v>
      </c>
      <c r="D46" s="116">
        <v>4320.1814399999539</v>
      </c>
      <c r="E46" s="28">
        <v>4526.8107296722083</v>
      </c>
      <c r="F46" s="28">
        <f t="shared" si="0"/>
        <v>206.62928967225434</v>
      </c>
      <c r="G46" s="130">
        <f t="shared" si="1"/>
        <v>4.7828845279298399E-2</v>
      </c>
    </row>
    <row r="47" spans="2:7" x14ac:dyDescent="0.25">
      <c r="B47" s="128"/>
      <c r="C47" s="129" t="s">
        <v>206</v>
      </c>
      <c r="D47" s="116">
        <v>5618.3536080003096</v>
      </c>
      <c r="E47" s="28">
        <v>5417.0568445320305</v>
      </c>
      <c r="F47" s="28">
        <f t="shared" si="0"/>
        <v>-201.2967634682791</v>
      </c>
      <c r="G47" s="130">
        <f t="shared" si="1"/>
        <v>-3.5828425462868803E-2</v>
      </c>
    </row>
    <row r="48" spans="2:7" x14ac:dyDescent="0.25">
      <c r="B48" s="128"/>
      <c r="C48" s="129" t="s">
        <v>207</v>
      </c>
      <c r="D48" s="116">
        <v>5452.1113320002978</v>
      </c>
      <c r="E48" s="28">
        <v>4949.3681520664313</v>
      </c>
      <c r="F48" s="28">
        <f t="shared" si="0"/>
        <v>-502.74317993386649</v>
      </c>
      <c r="G48" s="130">
        <f t="shared" si="1"/>
        <v>-9.221073256209858E-2</v>
      </c>
    </row>
    <row r="49" spans="2:7" x14ac:dyDescent="0.25">
      <c r="B49" s="128"/>
      <c r="C49" s="129" t="s">
        <v>208</v>
      </c>
      <c r="D49" s="116">
        <v>4584.8984400002364</v>
      </c>
      <c r="E49" s="28">
        <v>4952.5587349624075</v>
      </c>
      <c r="F49" s="28">
        <f t="shared" si="0"/>
        <v>367.66029496217106</v>
      </c>
      <c r="G49" s="130">
        <f t="shared" si="1"/>
        <v>8.0189408723773628E-2</v>
      </c>
    </row>
    <row r="50" spans="2:7" x14ac:dyDescent="0.25">
      <c r="B50" s="128"/>
      <c r="C50" s="129" t="s">
        <v>209</v>
      </c>
      <c r="D50" s="116">
        <v>3527.0893080001615</v>
      </c>
      <c r="E50" s="28">
        <v>4541.2249724927842</v>
      </c>
      <c r="F50" s="28">
        <f t="shared" si="0"/>
        <v>1014.1356644926227</v>
      </c>
      <c r="G50" s="130">
        <f t="shared" si="1"/>
        <v>0.28752763991327218</v>
      </c>
    </row>
    <row r="51" spans="2:7" x14ac:dyDescent="0.25">
      <c r="B51" s="128"/>
      <c r="C51" s="129" t="s">
        <v>210</v>
      </c>
      <c r="D51" s="116">
        <v>3132.1315440001335</v>
      </c>
      <c r="E51" s="28">
        <v>3817.4801108693623</v>
      </c>
      <c r="F51" s="28">
        <f t="shared" si="0"/>
        <v>685.34856686922876</v>
      </c>
      <c r="G51" s="130">
        <f t="shared" si="1"/>
        <v>0.2188121913915374</v>
      </c>
    </row>
    <row r="52" spans="2:7" x14ac:dyDescent="0.25">
      <c r="B52" s="128"/>
      <c r="C52" s="129" t="s">
        <v>211</v>
      </c>
      <c r="D52" s="116">
        <v>2755.1745360001069</v>
      </c>
      <c r="E52" s="28">
        <v>3235.7340361366178</v>
      </c>
      <c r="F52" s="28">
        <f t="shared" si="0"/>
        <v>480.55950013651091</v>
      </c>
      <c r="G52" s="130">
        <f t="shared" si="1"/>
        <v>0.17442071050575805</v>
      </c>
    </row>
    <row r="53" spans="2:7" x14ac:dyDescent="0.25">
      <c r="B53" s="128"/>
      <c r="C53" s="129" t="s">
        <v>212</v>
      </c>
      <c r="D53" s="116">
        <v>2342.2160160000776</v>
      </c>
      <c r="E53" s="28">
        <v>2960.1603781018248</v>
      </c>
      <c r="F53" s="28">
        <f t="shared" si="0"/>
        <v>617.94436210174717</v>
      </c>
      <c r="G53" s="130">
        <f t="shared" si="1"/>
        <v>0.26382893716056233</v>
      </c>
    </row>
    <row r="54" spans="2:7" x14ac:dyDescent="0.25">
      <c r="B54" s="128"/>
      <c r="C54" s="129" t="s">
        <v>213</v>
      </c>
      <c r="D54" s="116">
        <v>1912.3156080000474</v>
      </c>
      <c r="E54" s="28">
        <v>2549.7240351117111</v>
      </c>
      <c r="F54" s="28">
        <f t="shared" si="0"/>
        <v>637.40842711166374</v>
      </c>
      <c r="G54" s="130">
        <f t="shared" si="1"/>
        <v>0.33331758860572347</v>
      </c>
    </row>
    <row r="55" spans="2:7" x14ac:dyDescent="0.25">
      <c r="B55" s="128"/>
      <c r="C55" s="129" t="s">
        <v>214</v>
      </c>
      <c r="D55" s="116">
        <v>1440.060480000014</v>
      </c>
      <c r="E55" s="28">
        <v>2142.5256435888496</v>
      </c>
      <c r="F55" s="28">
        <f t="shared" si="0"/>
        <v>702.46516358883559</v>
      </c>
      <c r="G55" s="130">
        <f t="shared" si="1"/>
        <v>0.48780254256323236</v>
      </c>
    </row>
    <row r="56" spans="2:7" x14ac:dyDescent="0.25">
      <c r="B56" s="128"/>
      <c r="C56" s="129" t="s">
        <v>215</v>
      </c>
      <c r="D56" s="116">
        <v>1112.8702679999908</v>
      </c>
      <c r="E56" s="28">
        <v>1649.6779220784742</v>
      </c>
      <c r="F56" s="28">
        <f t="shared" si="0"/>
        <v>536.80765407848344</v>
      </c>
      <c r="G56" s="130">
        <f t="shared" si="1"/>
        <v>0.48236319139266276</v>
      </c>
    </row>
    <row r="57" spans="2:7" x14ac:dyDescent="0.25">
      <c r="B57" s="128"/>
      <c r="C57" s="129" t="s">
        <v>216</v>
      </c>
      <c r="D57" s="116">
        <v>801.56307599999275</v>
      </c>
      <c r="E57" s="28">
        <v>1253.4372506816865</v>
      </c>
      <c r="F57" s="28">
        <f t="shared" si="0"/>
        <v>451.87417468169372</v>
      </c>
      <c r="G57" s="130">
        <f t="shared" si="1"/>
        <v>0.56374125531912322</v>
      </c>
    </row>
    <row r="58" spans="2:7" x14ac:dyDescent="0.25">
      <c r="B58" s="128"/>
      <c r="C58" s="129" t="s">
        <v>217</v>
      </c>
      <c r="D58" s="116">
        <v>673.44004799999743</v>
      </c>
      <c r="E58" s="28">
        <v>935.94083022936115</v>
      </c>
      <c r="F58" s="28">
        <f t="shared" si="0"/>
        <v>262.50078222936372</v>
      </c>
      <c r="G58" s="130">
        <f t="shared" si="1"/>
        <v>0.38979087003950308</v>
      </c>
    </row>
    <row r="59" spans="2:7" x14ac:dyDescent="0.25">
      <c r="B59" s="128"/>
      <c r="C59" s="129" t="s">
        <v>218</v>
      </c>
      <c r="D59" s="116">
        <v>496.60909200000305</v>
      </c>
      <c r="E59" s="28">
        <v>655.41983018635335</v>
      </c>
      <c r="F59" s="28">
        <f t="shared" si="0"/>
        <v>158.81073818635031</v>
      </c>
      <c r="G59" s="130">
        <f t="shared" si="1"/>
        <v>0.31979023490441721</v>
      </c>
    </row>
    <row r="60" spans="2:7" x14ac:dyDescent="0.25">
      <c r="B60" s="128"/>
      <c r="C60" s="129" t="s">
        <v>219</v>
      </c>
      <c r="D60" s="116">
        <v>392.84002800000127</v>
      </c>
      <c r="E60" s="28">
        <v>494.94396475045727</v>
      </c>
      <c r="F60" s="28">
        <f t="shared" si="0"/>
        <v>102.103936750456</v>
      </c>
      <c r="G60" s="130">
        <f t="shared" si="1"/>
        <v>0.25991225301118159</v>
      </c>
    </row>
    <row r="61" spans="2:7" x14ac:dyDescent="0.25">
      <c r="B61" s="128"/>
      <c r="C61" s="129" t="s">
        <v>220</v>
      </c>
      <c r="D61" s="116">
        <v>250.95171599999895</v>
      </c>
      <c r="E61" s="28">
        <v>338.83016702707761</v>
      </c>
      <c r="F61" s="28">
        <f t="shared" si="0"/>
        <v>87.878451027078654</v>
      </c>
      <c r="G61" s="130">
        <f t="shared" si="1"/>
        <v>0.35018071375562548</v>
      </c>
    </row>
    <row r="62" spans="2:7" x14ac:dyDescent="0.25">
      <c r="B62" s="128"/>
      <c r="C62" s="129" t="s">
        <v>221</v>
      </c>
      <c r="D62" s="116">
        <v>135.53510400000008</v>
      </c>
      <c r="E62" s="28">
        <v>242.90115647141883</v>
      </c>
      <c r="F62" s="28">
        <f t="shared" si="0"/>
        <v>107.36605247141875</v>
      </c>
      <c r="G62" s="130">
        <f t="shared" si="1"/>
        <v>0.79216416487509167</v>
      </c>
    </row>
    <row r="63" spans="2:7" x14ac:dyDescent="0.25">
      <c r="B63" s="106"/>
      <c r="C63" s="43" t="s">
        <v>222</v>
      </c>
      <c r="D63" s="132">
        <v>129.18189600000014</v>
      </c>
      <c r="E63" s="33">
        <v>161.23164319474708</v>
      </c>
      <c r="F63" s="33">
        <f t="shared" si="0"/>
        <v>32.049747194746942</v>
      </c>
      <c r="G63" s="131">
        <f t="shared" si="1"/>
        <v>0.24809782320230775</v>
      </c>
    </row>
    <row r="64" spans="2:7" x14ac:dyDescent="0.25">
      <c r="B64" s="105" t="s">
        <v>23</v>
      </c>
      <c r="C64" s="48" t="s">
        <v>42</v>
      </c>
      <c r="D64" s="135">
        <v>70670.444748097492</v>
      </c>
      <c r="E64" s="30">
        <v>95286.564093409863</v>
      </c>
      <c r="F64" s="30">
        <f t="shared" si="0"/>
        <v>24616.119345312371</v>
      </c>
      <c r="G64" s="126">
        <f t="shared" si="1"/>
        <v>0.3483226889692817</v>
      </c>
    </row>
    <row r="65" spans="2:7" x14ac:dyDescent="0.25">
      <c r="B65" s="105"/>
      <c r="C65" s="42" t="s">
        <v>204</v>
      </c>
      <c r="D65" s="133">
        <v>1994.7890400000354</v>
      </c>
      <c r="E65" s="28">
        <v>1809.5700110480816</v>
      </c>
      <c r="F65" s="28">
        <f t="shared" si="0"/>
        <v>-185.21902895195376</v>
      </c>
      <c r="G65" s="130">
        <f t="shared" si="1"/>
        <v>-9.2851437038149395E-2</v>
      </c>
    </row>
    <row r="66" spans="2:7" x14ac:dyDescent="0.25">
      <c r="B66" s="105"/>
      <c r="C66" s="42" t="s">
        <v>205</v>
      </c>
      <c r="D66" s="116">
        <v>7205.8952400001253</v>
      </c>
      <c r="E66" s="28">
        <v>7957.6488928018834</v>
      </c>
      <c r="F66" s="28">
        <f t="shared" si="0"/>
        <v>751.75365280175811</v>
      </c>
      <c r="G66" s="130">
        <f t="shared" si="1"/>
        <v>0.10432481014000212</v>
      </c>
    </row>
    <row r="67" spans="2:7" x14ac:dyDescent="0.25">
      <c r="B67" s="105"/>
      <c r="C67" s="42" t="s">
        <v>206</v>
      </c>
      <c r="D67" s="116">
        <v>8564.1448559983583</v>
      </c>
      <c r="E67" s="28">
        <v>10138.064536620252</v>
      </c>
      <c r="F67" s="28">
        <f t="shared" si="0"/>
        <v>1573.9196806218933</v>
      </c>
      <c r="G67" s="130">
        <f t="shared" si="1"/>
        <v>0.18378013299477464</v>
      </c>
    </row>
    <row r="68" spans="2:7" x14ac:dyDescent="0.25">
      <c r="B68" s="105"/>
      <c r="C68" s="42" t="s">
        <v>207</v>
      </c>
      <c r="D68" s="116">
        <v>8025.1035479985658</v>
      </c>
      <c r="E68" s="28">
        <v>10056.397278538112</v>
      </c>
      <c r="F68" s="28">
        <f t="shared" si="0"/>
        <v>2031.2937305395462</v>
      </c>
      <c r="G68" s="130">
        <f t="shared" si="1"/>
        <v>0.25311744806659153</v>
      </c>
    </row>
    <row r="69" spans="2:7" x14ac:dyDescent="0.25">
      <c r="B69" s="105"/>
      <c r="C69" s="42" t="s">
        <v>208</v>
      </c>
      <c r="D69" s="116">
        <v>7632.8697479987168</v>
      </c>
      <c r="E69" s="28">
        <v>9225.3839734440517</v>
      </c>
      <c r="F69" s="28">
        <f t="shared" ref="F69:F132" si="2">E69-D69</f>
        <v>1592.5142254453349</v>
      </c>
      <c r="G69" s="130">
        <f t="shared" ref="G69:G132" si="3">F69/D69</f>
        <v>0.20863898874507594</v>
      </c>
    </row>
    <row r="70" spans="2:7" x14ac:dyDescent="0.25">
      <c r="B70" s="105"/>
      <c r="C70" s="42" t="s">
        <v>209</v>
      </c>
      <c r="D70" s="116">
        <v>6828.2301239990265</v>
      </c>
      <c r="E70" s="28">
        <v>9278.197092990591</v>
      </c>
      <c r="F70" s="28">
        <f t="shared" si="2"/>
        <v>2449.9669689915645</v>
      </c>
      <c r="G70" s="130">
        <f t="shared" si="3"/>
        <v>0.35879970717166088</v>
      </c>
    </row>
    <row r="71" spans="2:7" x14ac:dyDescent="0.25">
      <c r="B71" s="105"/>
      <c r="C71" s="42" t="s">
        <v>210</v>
      </c>
      <c r="D71" s="116">
        <v>6094.1925839993091</v>
      </c>
      <c r="E71" s="28">
        <v>8618.4251459969728</v>
      </c>
      <c r="F71" s="28">
        <f t="shared" si="2"/>
        <v>2524.2325619976637</v>
      </c>
      <c r="G71" s="130">
        <f t="shared" si="3"/>
        <v>0.41420295259870799</v>
      </c>
    </row>
    <row r="72" spans="2:7" x14ac:dyDescent="0.25">
      <c r="B72" s="105"/>
      <c r="C72" s="42" t="s">
        <v>211</v>
      </c>
      <c r="D72" s="116">
        <v>5206.6235279996508</v>
      </c>
      <c r="E72" s="28">
        <v>7633.3633972391426</v>
      </c>
      <c r="F72" s="28">
        <f t="shared" si="2"/>
        <v>2426.7398692394918</v>
      </c>
      <c r="G72" s="130">
        <f t="shared" si="3"/>
        <v>0.46608706317812626</v>
      </c>
    </row>
    <row r="73" spans="2:7" x14ac:dyDescent="0.25">
      <c r="B73" s="105"/>
      <c r="C73" s="42" t="s">
        <v>212</v>
      </c>
      <c r="D73" s="116">
        <v>4688.8749119998502</v>
      </c>
      <c r="E73" s="28">
        <v>6834.0485086998888</v>
      </c>
      <c r="F73" s="28">
        <f t="shared" si="2"/>
        <v>2145.1735967000386</v>
      </c>
      <c r="G73" s="130">
        <f t="shared" si="3"/>
        <v>0.45750284171797229</v>
      </c>
    </row>
    <row r="74" spans="2:7" x14ac:dyDescent="0.25">
      <c r="B74" s="105"/>
      <c r="C74" s="42" t="s">
        <v>213</v>
      </c>
      <c r="D74" s="116">
        <v>3597.3442800000685</v>
      </c>
      <c r="E74" s="28">
        <v>5755.0675547272986</v>
      </c>
      <c r="F74" s="28">
        <f t="shared" si="2"/>
        <v>2157.7232747272301</v>
      </c>
      <c r="G74" s="130">
        <f t="shared" si="3"/>
        <v>0.59981005619156058</v>
      </c>
    </row>
    <row r="75" spans="2:7" x14ac:dyDescent="0.25">
      <c r="B75" s="105"/>
      <c r="C75" s="42" t="s">
        <v>214</v>
      </c>
      <c r="D75" s="116">
        <v>2709.77522400005</v>
      </c>
      <c r="E75" s="28">
        <v>5040.5949919277973</v>
      </c>
      <c r="F75" s="28">
        <f t="shared" si="2"/>
        <v>2330.8197679277473</v>
      </c>
      <c r="G75" s="130">
        <f t="shared" si="3"/>
        <v>0.86015243894919613</v>
      </c>
    </row>
    <row r="76" spans="2:7" x14ac:dyDescent="0.25">
      <c r="B76" s="105"/>
      <c r="C76" s="42" t="s">
        <v>215</v>
      </c>
      <c r="D76" s="116">
        <v>1921.9456200000338</v>
      </c>
      <c r="E76" s="28">
        <v>3849.7510228730812</v>
      </c>
      <c r="F76" s="28">
        <f t="shared" si="2"/>
        <v>1927.8054028730473</v>
      </c>
      <c r="G76" s="130">
        <f t="shared" si="3"/>
        <v>1.0030488806821773</v>
      </c>
    </row>
    <row r="77" spans="2:7" x14ac:dyDescent="0.25">
      <c r="B77" s="105"/>
      <c r="C77" s="42" t="s">
        <v>216</v>
      </c>
      <c r="D77" s="116">
        <v>1399.714332000023</v>
      </c>
      <c r="E77" s="28">
        <v>2677.3719136696914</v>
      </c>
      <c r="F77" s="28">
        <f t="shared" si="2"/>
        <v>1277.6575816696684</v>
      </c>
      <c r="G77" s="130">
        <f t="shared" si="3"/>
        <v>0.9127988136293852</v>
      </c>
    </row>
    <row r="78" spans="2:7" x14ac:dyDescent="0.25">
      <c r="B78" s="105"/>
      <c r="C78" s="42" t="s">
        <v>217</v>
      </c>
      <c r="D78" s="116">
        <v>1256.26882800002</v>
      </c>
      <c r="E78" s="28">
        <v>1924.5193185143692</v>
      </c>
      <c r="F78" s="28">
        <f t="shared" si="2"/>
        <v>668.25049051434917</v>
      </c>
      <c r="G78" s="130">
        <f t="shared" si="3"/>
        <v>0.53193271664489516</v>
      </c>
    </row>
    <row r="79" spans="2:7" x14ac:dyDescent="0.25">
      <c r="B79" s="105"/>
      <c r="C79" s="42" t="s">
        <v>218</v>
      </c>
      <c r="D79" s="116">
        <v>1214.8041120000191</v>
      </c>
      <c r="E79" s="28">
        <v>1342.4850586208936</v>
      </c>
      <c r="F79" s="28">
        <f t="shared" si="2"/>
        <v>127.68094662087447</v>
      </c>
      <c r="G79" s="130">
        <f t="shared" si="3"/>
        <v>0.10510414424813246</v>
      </c>
    </row>
    <row r="80" spans="2:7" x14ac:dyDescent="0.25">
      <c r="B80" s="105"/>
      <c r="C80" s="42" t="s">
        <v>219</v>
      </c>
      <c r="D80" s="116">
        <v>954.80913600001372</v>
      </c>
      <c r="E80" s="28">
        <v>1136.2259114493731</v>
      </c>
      <c r="F80" s="28">
        <f t="shared" si="2"/>
        <v>181.41677544935942</v>
      </c>
      <c r="G80" s="130">
        <f t="shared" si="3"/>
        <v>0.19000318347326414</v>
      </c>
    </row>
    <row r="81" spans="2:7" x14ac:dyDescent="0.25">
      <c r="B81" s="105"/>
      <c r="C81" s="42" t="s">
        <v>220</v>
      </c>
      <c r="D81" s="116">
        <v>632.05675200000701</v>
      </c>
      <c r="E81" s="28">
        <v>886.85241623219099</v>
      </c>
      <c r="F81" s="28">
        <f t="shared" si="2"/>
        <v>254.79566423218398</v>
      </c>
      <c r="G81" s="130">
        <f t="shared" si="3"/>
        <v>0.4031214972800119</v>
      </c>
    </row>
    <row r="82" spans="2:7" x14ac:dyDescent="0.25">
      <c r="B82" s="105"/>
      <c r="C82" s="42" t="s">
        <v>221</v>
      </c>
      <c r="D82" s="116">
        <v>392.23380000000202</v>
      </c>
      <c r="E82" s="28">
        <v>596.300068374852</v>
      </c>
      <c r="F82" s="28">
        <f t="shared" si="2"/>
        <v>204.06626837484998</v>
      </c>
      <c r="G82" s="130">
        <f t="shared" si="3"/>
        <v>0.52026691319016605</v>
      </c>
    </row>
    <row r="83" spans="2:7" x14ac:dyDescent="0.25">
      <c r="B83" s="105"/>
      <c r="C83" s="42" t="s">
        <v>222</v>
      </c>
      <c r="D83" s="116">
        <v>350.76908400000116</v>
      </c>
      <c r="E83" s="28">
        <v>515.37603704795038</v>
      </c>
      <c r="F83" s="28">
        <f t="shared" si="2"/>
        <v>164.60695304794922</v>
      </c>
      <c r="G83" s="130">
        <f t="shared" si="3"/>
        <v>0.46927440460502123</v>
      </c>
    </row>
    <row r="84" spans="2:7" x14ac:dyDescent="0.25">
      <c r="B84" s="104" t="s">
        <v>27</v>
      </c>
      <c r="C84" s="47" t="s">
        <v>42</v>
      </c>
      <c r="D84" s="134">
        <v>54470.460239985914</v>
      </c>
      <c r="E84" s="26">
        <v>75034.379897464794</v>
      </c>
      <c r="F84" s="26">
        <f t="shared" si="2"/>
        <v>20563.91965747888</v>
      </c>
      <c r="G84" s="127">
        <f t="shared" si="3"/>
        <v>0.37752425015096952</v>
      </c>
    </row>
    <row r="85" spans="2:7" x14ac:dyDescent="0.25">
      <c r="B85" s="128"/>
      <c r="C85" s="129" t="s">
        <v>204</v>
      </c>
      <c r="D85" s="17">
        <v>1736.5975199999452</v>
      </c>
      <c r="E85" s="28">
        <v>1764.7318975097035</v>
      </c>
      <c r="F85" s="28">
        <f t="shared" si="2"/>
        <v>28.134377509758224</v>
      </c>
      <c r="G85" s="130">
        <f t="shared" si="3"/>
        <v>1.6200862425370222E-2</v>
      </c>
    </row>
    <row r="86" spans="2:7" x14ac:dyDescent="0.25">
      <c r="B86" s="128"/>
      <c r="C86" s="129" t="s">
        <v>205</v>
      </c>
      <c r="D86" s="116">
        <v>6536.9656799998193</v>
      </c>
      <c r="E86" s="28">
        <v>6947.5609773320875</v>
      </c>
      <c r="F86" s="28">
        <f t="shared" si="2"/>
        <v>410.59529733226827</v>
      </c>
      <c r="G86" s="130">
        <f t="shared" si="3"/>
        <v>6.2811297692522014E-2</v>
      </c>
    </row>
    <row r="87" spans="2:7" x14ac:dyDescent="0.25">
      <c r="B87" s="128"/>
      <c r="C87" s="129" t="s">
        <v>206</v>
      </c>
      <c r="D87" s="116">
        <v>7966.2290399993626</v>
      </c>
      <c r="E87" s="28">
        <v>10072.725639089173</v>
      </c>
      <c r="F87" s="28">
        <f t="shared" si="2"/>
        <v>2106.4965990898099</v>
      </c>
      <c r="G87" s="130">
        <f t="shared" si="3"/>
        <v>0.26442832468321531</v>
      </c>
    </row>
    <row r="88" spans="2:7" x14ac:dyDescent="0.25">
      <c r="B88" s="128"/>
      <c r="C88" s="129" t="s">
        <v>207</v>
      </c>
      <c r="D88" s="116">
        <v>7292.0080799994257</v>
      </c>
      <c r="E88" s="28">
        <v>9819.4667152301681</v>
      </c>
      <c r="F88" s="28">
        <f t="shared" si="2"/>
        <v>2527.4586352307424</v>
      </c>
      <c r="G88" s="130">
        <f t="shared" si="3"/>
        <v>0.3466066695898315</v>
      </c>
    </row>
    <row r="89" spans="2:7" x14ac:dyDescent="0.25">
      <c r="B89" s="128"/>
      <c r="C89" s="129" t="s">
        <v>208</v>
      </c>
      <c r="D89" s="116">
        <v>5981.8499999995483</v>
      </c>
      <c r="E89" s="28">
        <v>8622.9167967501544</v>
      </c>
      <c r="F89" s="28">
        <f t="shared" si="2"/>
        <v>2641.066796750606</v>
      </c>
      <c r="G89" s="130">
        <f t="shared" si="3"/>
        <v>0.44151337742517877</v>
      </c>
    </row>
    <row r="90" spans="2:7" x14ac:dyDescent="0.25">
      <c r="B90" s="128"/>
      <c r="C90" s="129" t="s">
        <v>209</v>
      </c>
      <c r="D90" s="116">
        <v>4644.0424799996736</v>
      </c>
      <c r="E90" s="28">
        <v>6952.8578408813628</v>
      </c>
      <c r="F90" s="28">
        <f t="shared" si="2"/>
        <v>2308.8153608816892</v>
      </c>
      <c r="G90" s="130">
        <f t="shared" si="3"/>
        <v>0.49715638279042002</v>
      </c>
    </row>
    <row r="91" spans="2:7" x14ac:dyDescent="0.25">
      <c r="B91" s="128"/>
      <c r="C91" s="129" t="s">
        <v>210</v>
      </c>
      <c r="D91" s="116">
        <v>4112.3224799997233</v>
      </c>
      <c r="E91" s="28">
        <v>5862.1868100354695</v>
      </c>
      <c r="F91" s="28">
        <f t="shared" si="2"/>
        <v>1749.8643300357462</v>
      </c>
      <c r="G91" s="130">
        <f t="shared" si="3"/>
        <v>0.42551729309805097</v>
      </c>
    </row>
    <row r="92" spans="2:7" x14ac:dyDescent="0.25">
      <c r="B92" s="128"/>
      <c r="C92" s="129" t="s">
        <v>211</v>
      </c>
      <c r="D92" s="116">
        <v>3550.8261599997754</v>
      </c>
      <c r="E92" s="28">
        <v>4895.5103899959358</v>
      </c>
      <c r="F92" s="28">
        <f t="shared" si="2"/>
        <v>1344.6842299961604</v>
      </c>
      <c r="G92" s="130">
        <f t="shared" si="3"/>
        <v>0.37869615954283875</v>
      </c>
    </row>
    <row r="93" spans="2:7" x14ac:dyDescent="0.25">
      <c r="B93" s="128"/>
      <c r="C93" s="129" t="s">
        <v>212</v>
      </c>
      <c r="D93" s="116">
        <v>3040.3749599998232</v>
      </c>
      <c r="E93" s="28">
        <v>4606.1448081238768</v>
      </c>
      <c r="F93" s="28">
        <f t="shared" si="2"/>
        <v>1565.7698481240536</v>
      </c>
      <c r="G93" s="130">
        <f t="shared" si="3"/>
        <v>0.51499235085271999</v>
      </c>
    </row>
    <row r="94" spans="2:7" x14ac:dyDescent="0.25">
      <c r="B94" s="128"/>
      <c r="C94" s="129" t="s">
        <v>213</v>
      </c>
      <c r="D94" s="116">
        <v>2477.8151999998759</v>
      </c>
      <c r="E94" s="28">
        <v>3767.4312406213844</v>
      </c>
      <c r="F94" s="28">
        <f t="shared" si="2"/>
        <v>1289.6160406215085</v>
      </c>
      <c r="G94" s="130">
        <f t="shared" si="3"/>
        <v>0.52046498085150705</v>
      </c>
    </row>
    <row r="95" spans="2:7" x14ac:dyDescent="0.25">
      <c r="B95" s="128"/>
      <c r="C95" s="129" t="s">
        <v>214</v>
      </c>
      <c r="D95" s="116">
        <v>1825.9264799999369</v>
      </c>
      <c r="E95" s="28">
        <v>3141.5586079674654</v>
      </c>
      <c r="F95" s="28">
        <f t="shared" si="2"/>
        <v>1315.6321279675285</v>
      </c>
      <c r="G95" s="130">
        <f t="shared" si="3"/>
        <v>0.72052853298210229</v>
      </c>
    </row>
    <row r="96" spans="2:7" x14ac:dyDescent="0.25">
      <c r="B96" s="128"/>
      <c r="C96" s="129" t="s">
        <v>215</v>
      </c>
      <c r="D96" s="116">
        <v>1394.1698399999773</v>
      </c>
      <c r="E96" s="28">
        <v>2530.513588824776</v>
      </c>
      <c r="F96" s="28">
        <f t="shared" si="2"/>
        <v>1136.3437488247987</v>
      </c>
      <c r="G96" s="130">
        <f t="shared" si="3"/>
        <v>0.81506837705283974</v>
      </c>
    </row>
    <row r="97" spans="2:7" x14ac:dyDescent="0.25">
      <c r="B97" s="128"/>
      <c r="C97" s="129" t="s">
        <v>216</v>
      </c>
      <c r="D97" s="116">
        <v>1009.2045600000117</v>
      </c>
      <c r="E97" s="28">
        <v>1853.2245569187714</v>
      </c>
      <c r="F97" s="28">
        <f t="shared" si="2"/>
        <v>844.01999691875972</v>
      </c>
      <c r="G97" s="130">
        <f t="shared" si="3"/>
        <v>0.83632202069989647</v>
      </c>
    </row>
    <row r="98" spans="2:7" x14ac:dyDescent="0.25">
      <c r="B98" s="128"/>
      <c r="C98" s="129" t="s">
        <v>217</v>
      </c>
      <c r="D98" s="116">
        <v>809.27784000000906</v>
      </c>
      <c r="E98" s="28">
        <v>1318.6407243333836</v>
      </c>
      <c r="F98" s="28">
        <f t="shared" si="2"/>
        <v>509.3628843333745</v>
      </c>
      <c r="G98" s="130">
        <f t="shared" si="3"/>
        <v>0.62940421590361206</v>
      </c>
    </row>
    <row r="99" spans="2:7" x14ac:dyDescent="0.25">
      <c r="B99" s="128"/>
      <c r="C99" s="129" t="s">
        <v>218</v>
      </c>
      <c r="D99" s="116">
        <v>744.4080000000082</v>
      </c>
      <c r="E99" s="28">
        <v>970.68377358988755</v>
      </c>
      <c r="F99" s="28">
        <f t="shared" si="2"/>
        <v>226.27577358987935</v>
      </c>
      <c r="G99" s="130">
        <f t="shared" si="3"/>
        <v>0.3039674124806247</v>
      </c>
    </row>
    <row r="100" spans="2:7" x14ac:dyDescent="0.25">
      <c r="B100" s="128"/>
      <c r="C100" s="129" t="s">
        <v>219</v>
      </c>
      <c r="D100" s="116">
        <v>556.1791200000057</v>
      </c>
      <c r="E100" s="28">
        <v>713.63816691084094</v>
      </c>
      <c r="F100" s="28">
        <f t="shared" si="2"/>
        <v>157.45904691083524</v>
      </c>
      <c r="G100" s="130">
        <f t="shared" si="3"/>
        <v>0.2831085189081417</v>
      </c>
    </row>
    <row r="101" spans="2:7" x14ac:dyDescent="0.25">
      <c r="B101" s="128"/>
      <c r="C101" s="129" t="s">
        <v>220</v>
      </c>
      <c r="D101" s="116">
        <v>390.28248000000349</v>
      </c>
      <c r="E101" s="28">
        <v>530.29434351538907</v>
      </c>
      <c r="F101" s="28">
        <f t="shared" si="2"/>
        <v>140.01186351538558</v>
      </c>
      <c r="G101" s="130">
        <f t="shared" si="3"/>
        <v>0.35874493652747191</v>
      </c>
    </row>
    <row r="102" spans="2:7" x14ac:dyDescent="0.25">
      <c r="B102" s="128"/>
      <c r="C102" s="129" t="s">
        <v>221</v>
      </c>
      <c r="D102" s="116">
        <v>210.5611200000011</v>
      </c>
      <c r="E102" s="28">
        <v>365.55887019109741</v>
      </c>
      <c r="F102" s="28">
        <f t="shared" si="2"/>
        <v>154.99775019109632</v>
      </c>
      <c r="G102" s="130">
        <f t="shared" si="3"/>
        <v>0.7361176184430227</v>
      </c>
    </row>
    <row r="103" spans="2:7" x14ac:dyDescent="0.25">
      <c r="B103" s="106"/>
      <c r="C103" s="43" t="s">
        <v>222</v>
      </c>
      <c r="D103" s="132">
        <v>191.41920000000084</v>
      </c>
      <c r="E103" s="33">
        <v>298.73414965970022</v>
      </c>
      <c r="F103" s="33">
        <f t="shared" si="2"/>
        <v>107.31494965969938</v>
      </c>
      <c r="G103" s="131">
        <f t="shared" si="3"/>
        <v>0.56062792896271063</v>
      </c>
    </row>
    <row r="104" spans="2:7" x14ac:dyDescent="0.25">
      <c r="B104" s="105" t="s">
        <v>33</v>
      </c>
      <c r="C104" s="48" t="s">
        <v>42</v>
      </c>
      <c r="D104" s="135">
        <v>25438.343403006736</v>
      </c>
      <c r="E104" s="30">
        <v>34323.629346512993</v>
      </c>
      <c r="F104" s="30">
        <f t="shared" si="2"/>
        <v>8885.2859435062564</v>
      </c>
      <c r="G104" s="126">
        <f t="shared" si="3"/>
        <v>0.3492871293834347</v>
      </c>
    </row>
    <row r="105" spans="2:7" x14ac:dyDescent="0.25">
      <c r="B105" s="105"/>
      <c r="C105" s="42" t="s">
        <v>204</v>
      </c>
      <c r="D105" s="133">
        <v>831.53607899999224</v>
      </c>
      <c r="E105" s="28">
        <v>844.78561268922556</v>
      </c>
      <c r="F105" s="28">
        <f t="shared" si="2"/>
        <v>13.249533689233317</v>
      </c>
      <c r="G105" s="130">
        <f t="shared" si="3"/>
        <v>1.5933804947065248E-2</v>
      </c>
    </row>
    <row r="106" spans="2:7" x14ac:dyDescent="0.25">
      <c r="B106" s="105"/>
      <c r="C106" s="42" t="s">
        <v>205</v>
      </c>
      <c r="D106" s="116">
        <v>3157.5475139999749</v>
      </c>
      <c r="E106" s="28">
        <v>3286.2483754782097</v>
      </c>
      <c r="F106" s="28">
        <f t="shared" si="2"/>
        <v>128.70086147823486</v>
      </c>
      <c r="G106" s="130">
        <f t="shared" si="3"/>
        <v>4.0759754495411173E-2</v>
      </c>
    </row>
    <row r="107" spans="2:7" x14ac:dyDescent="0.25">
      <c r="B107" s="105"/>
      <c r="C107" s="42" t="s">
        <v>206</v>
      </c>
      <c r="D107" s="116">
        <v>3388.5875759998648</v>
      </c>
      <c r="E107" s="28">
        <v>4373.3121747812893</v>
      </c>
      <c r="F107" s="28">
        <f t="shared" si="2"/>
        <v>984.72459878142445</v>
      </c>
      <c r="G107" s="130">
        <f t="shared" si="3"/>
        <v>0.29060030962630895</v>
      </c>
    </row>
    <row r="108" spans="2:7" x14ac:dyDescent="0.25">
      <c r="B108" s="105"/>
      <c r="C108" s="42" t="s">
        <v>207</v>
      </c>
      <c r="D108" s="116">
        <v>3152.3439089998992</v>
      </c>
      <c r="E108" s="28">
        <v>4340.1930074677239</v>
      </c>
      <c r="F108" s="28">
        <f t="shared" si="2"/>
        <v>1187.8490984678247</v>
      </c>
      <c r="G108" s="130">
        <f t="shared" si="3"/>
        <v>0.37681456489456355</v>
      </c>
    </row>
    <row r="109" spans="2:7" x14ac:dyDescent="0.25">
      <c r="B109" s="105"/>
      <c r="C109" s="42" t="s">
        <v>208</v>
      </c>
      <c r="D109" s="116">
        <v>2816.1910259999481</v>
      </c>
      <c r="E109" s="28">
        <v>3816.5343257121167</v>
      </c>
      <c r="F109" s="28">
        <f t="shared" si="2"/>
        <v>1000.3432997121686</v>
      </c>
      <c r="G109" s="130">
        <f t="shared" si="3"/>
        <v>0.35521145067102666</v>
      </c>
    </row>
    <row r="110" spans="2:7" x14ac:dyDescent="0.25">
      <c r="B110" s="105"/>
      <c r="C110" s="42" t="s">
        <v>209</v>
      </c>
      <c r="D110" s="116">
        <v>2339.5408080000175</v>
      </c>
      <c r="E110" s="28">
        <v>3212.4830197661613</v>
      </c>
      <c r="F110" s="28">
        <f t="shared" si="2"/>
        <v>872.94221176614383</v>
      </c>
      <c r="G110" s="130">
        <f t="shared" si="3"/>
        <v>0.37312544785760254</v>
      </c>
    </row>
    <row r="111" spans="2:7" x14ac:dyDescent="0.25">
      <c r="B111" s="105"/>
      <c r="C111" s="42" t="s">
        <v>210</v>
      </c>
      <c r="D111" s="116">
        <v>2008.5915300000572</v>
      </c>
      <c r="E111" s="28">
        <v>2795.7506735019192</v>
      </c>
      <c r="F111" s="28">
        <f t="shared" si="2"/>
        <v>787.15914350186199</v>
      </c>
      <c r="G111" s="130">
        <f t="shared" si="3"/>
        <v>0.39189607829414652</v>
      </c>
    </row>
    <row r="112" spans="2:7" x14ac:dyDescent="0.25">
      <c r="B112" s="105"/>
      <c r="C112" s="42" t="s">
        <v>211</v>
      </c>
      <c r="D112" s="116">
        <v>1663.072158000032</v>
      </c>
      <c r="E112" s="28">
        <v>2411.3042694800611</v>
      </c>
      <c r="F112" s="28">
        <f t="shared" si="2"/>
        <v>748.23211148002906</v>
      </c>
      <c r="G112" s="130">
        <f t="shared" si="3"/>
        <v>0.44990958923864965</v>
      </c>
    </row>
    <row r="113" spans="2:7" x14ac:dyDescent="0.25">
      <c r="B113" s="105"/>
      <c r="C113" s="42" t="s">
        <v>212</v>
      </c>
      <c r="D113" s="116">
        <v>1455.9686790000169</v>
      </c>
      <c r="E113" s="28">
        <v>2034.910848614451</v>
      </c>
      <c r="F113" s="28">
        <f t="shared" si="2"/>
        <v>578.94216961443408</v>
      </c>
      <c r="G113" s="130">
        <f t="shared" si="3"/>
        <v>0.39763367026003682</v>
      </c>
    </row>
    <row r="114" spans="2:7" x14ac:dyDescent="0.25">
      <c r="B114" s="105"/>
      <c r="C114" s="42" t="s">
        <v>213</v>
      </c>
      <c r="D114" s="116">
        <v>1123.9786799999927</v>
      </c>
      <c r="E114" s="28">
        <v>1701.1577994585491</v>
      </c>
      <c r="F114" s="28">
        <f t="shared" si="2"/>
        <v>577.17911945855644</v>
      </c>
      <c r="G114" s="130">
        <f t="shared" si="3"/>
        <v>0.51351429500296231</v>
      </c>
    </row>
    <row r="115" spans="2:7" x14ac:dyDescent="0.25">
      <c r="B115" s="105"/>
      <c r="C115" s="42" t="s">
        <v>214</v>
      </c>
      <c r="D115" s="116">
        <v>857.5541039999913</v>
      </c>
      <c r="E115" s="28">
        <v>1459.1772029505373</v>
      </c>
      <c r="F115" s="28">
        <f t="shared" si="2"/>
        <v>601.62309895054602</v>
      </c>
      <c r="G115" s="130">
        <f t="shared" si="3"/>
        <v>0.70155701680433225</v>
      </c>
    </row>
    <row r="116" spans="2:7" x14ac:dyDescent="0.25">
      <c r="B116" s="105"/>
      <c r="C116" s="42" t="s">
        <v>215</v>
      </c>
      <c r="D116" s="116">
        <v>642.12485699999911</v>
      </c>
      <c r="E116" s="28">
        <v>1169.3532175590376</v>
      </c>
      <c r="F116" s="28">
        <f t="shared" si="2"/>
        <v>527.22836055903849</v>
      </c>
      <c r="G116" s="130">
        <f t="shared" si="3"/>
        <v>0.82106829351264188</v>
      </c>
    </row>
    <row r="117" spans="2:7" x14ac:dyDescent="0.25">
      <c r="B117" s="105"/>
      <c r="C117" s="42" t="s">
        <v>216</v>
      </c>
      <c r="D117" s="116">
        <v>451.67291400000272</v>
      </c>
      <c r="E117" s="28">
        <v>892.62715431251581</v>
      </c>
      <c r="F117" s="28">
        <f t="shared" si="2"/>
        <v>440.95424031251309</v>
      </c>
      <c r="G117" s="130">
        <f t="shared" si="3"/>
        <v>0.9762689473837044</v>
      </c>
    </row>
    <row r="118" spans="2:7" x14ac:dyDescent="0.25">
      <c r="B118" s="105"/>
      <c r="C118" s="42" t="s">
        <v>217</v>
      </c>
      <c r="D118" s="116">
        <v>407.96263200000192</v>
      </c>
      <c r="E118" s="28">
        <v>650.50311522634581</v>
      </c>
      <c r="F118" s="28">
        <f t="shared" si="2"/>
        <v>242.54048322634389</v>
      </c>
      <c r="G118" s="130">
        <f t="shared" si="3"/>
        <v>0.59451641940172295</v>
      </c>
    </row>
    <row r="119" spans="2:7" x14ac:dyDescent="0.25">
      <c r="B119" s="105"/>
      <c r="C119" s="42" t="s">
        <v>218</v>
      </c>
      <c r="D119" s="116">
        <v>382.98532800000146</v>
      </c>
      <c r="E119" s="28">
        <v>431.35335782553551</v>
      </c>
      <c r="F119" s="28">
        <f t="shared" si="2"/>
        <v>48.368029825534052</v>
      </c>
      <c r="G119" s="130">
        <f t="shared" si="3"/>
        <v>0.12629212215026125</v>
      </c>
    </row>
    <row r="120" spans="2:7" x14ac:dyDescent="0.25">
      <c r="B120" s="105"/>
      <c r="C120" s="42" t="s">
        <v>219</v>
      </c>
      <c r="D120" s="116">
        <v>328.86783600000047</v>
      </c>
      <c r="E120" s="28">
        <v>358.53541252533915</v>
      </c>
      <c r="F120" s="28">
        <f t="shared" si="2"/>
        <v>29.667576525338688</v>
      </c>
      <c r="G120" s="130">
        <f t="shared" si="3"/>
        <v>9.0211243781646827E-2</v>
      </c>
    </row>
    <row r="121" spans="2:7" x14ac:dyDescent="0.25">
      <c r="B121" s="105"/>
      <c r="C121" s="42" t="s">
        <v>220</v>
      </c>
      <c r="D121" s="116">
        <v>195.65554799999964</v>
      </c>
      <c r="E121" s="28">
        <v>273.20714090930363</v>
      </c>
      <c r="F121" s="28">
        <f t="shared" si="2"/>
        <v>77.551592909303992</v>
      </c>
      <c r="G121" s="130">
        <f t="shared" si="3"/>
        <v>0.39636797270529806</v>
      </c>
    </row>
    <row r="122" spans="2:7" x14ac:dyDescent="0.25">
      <c r="B122" s="105"/>
      <c r="C122" s="42" t="s">
        <v>221</v>
      </c>
      <c r="D122" s="116">
        <v>141.53805600000013</v>
      </c>
      <c r="E122" s="28">
        <v>156.88848494453751</v>
      </c>
      <c r="F122" s="28">
        <f t="shared" si="2"/>
        <v>15.350428944537384</v>
      </c>
      <c r="G122" s="130">
        <f t="shared" si="3"/>
        <v>0.10845442828844117</v>
      </c>
    </row>
    <row r="123" spans="2:7" x14ac:dyDescent="0.25">
      <c r="B123" s="105"/>
      <c r="C123" s="42" t="s">
        <v>222</v>
      </c>
      <c r="D123" s="116">
        <v>92.62416900000008</v>
      </c>
      <c r="E123" s="28">
        <v>114.16907890117483</v>
      </c>
      <c r="F123" s="28">
        <f t="shared" si="2"/>
        <v>21.544909901174748</v>
      </c>
      <c r="G123" s="130">
        <f t="shared" si="3"/>
        <v>0.23260570252646184</v>
      </c>
    </row>
    <row r="124" spans="2:7" x14ac:dyDescent="0.25">
      <c r="B124" s="104" t="s">
        <v>36</v>
      </c>
      <c r="C124" s="47" t="s">
        <v>42</v>
      </c>
      <c r="D124" s="134">
        <v>24141.961545994443</v>
      </c>
      <c r="E124" s="26">
        <v>30782.858370375136</v>
      </c>
      <c r="F124" s="26">
        <f t="shared" si="2"/>
        <v>6640.8968243806921</v>
      </c>
      <c r="G124" s="127">
        <f t="shared" si="3"/>
        <v>0.27507693655002646</v>
      </c>
    </row>
    <row r="125" spans="2:7" x14ac:dyDescent="0.25">
      <c r="B125" s="128"/>
      <c r="C125" s="129" t="s">
        <v>204</v>
      </c>
      <c r="D125" s="17">
        <v>970.19000200001381</v>
      </c>
      <c r="E125" s="28">
        <v>877.64258348734961</v>
      </c>
      <c r="F125" s="28">
        <f t="shared" si="2"/>
        <v>-92.547418512664194</v>
      </c>
      <c r="G125" s="130">
        <f t="shared" si="3"/>
        <v>-9.5391024770282967E-2</v>
      </c>
    </row>
    <row r="126" spans="2:7" x14ac:dyDescent="0.25">
      <c r="B126" s="128"/>
      <c r="C126" s="129" t="s">
        <v>205</v>
      </c>
      <c r="D126" s="116">
        <v>3408.7192320000377</v>
      </c>
      <c r="E126" s="28">
        <v>3689.1122009692467</v>
      </c>
      <c r="F126" s="28">
        <f t="shared" si="2"/>
        <v>280.39296896920905</v>
      </c>
      <c r="G126" s="130">
        <f t="shared" si="3"/>
        <v>8.2257572385828565E-2</v>
      </c>
    </row>
    <row r="127" spans="2:7" x14ac:dyDescent="0.25">
      <c r="B127" s="128"/>
      <c r="C127" s="129" t="s">
        <v>206</v>
      </c>
      <c r="D127" s="116">
        <v>3855.6958960002062</v>
      </c>
      <c r="E127" s="28">
        <v>4568.4648876610618</v>
      </c>
      <c r="F127" s="28">
        <f t="shared" si="2"/>
        <v>712.76899166085559</v>
      </c>
      <c r="G127" s="130">
        <f t="shared" si="3"/>
        <v>0.18486130931650049</v>
      </c>
    </row>
    <row r="128" spans="2:7" x14ac:dyDescent="0.25">
      <c r="B128" s="128"/>
      <c r="C128" s="129" t="s">
        <v>207</v>
      </c>
      <c r="D128" s="116">
        <v>3514.1973700001563</v>
      </c>
      <c r="E128" s="28">
        <v>4230.9508665981002</v>
      </c>
      <c r="F128" s="28">
        <f t="shared" si="2"/>
        <v>716.75349659794392</v>
      </c>
      <c r="G128" s="130">
        <f t="shared" si="3"/>
        <v>0.2039593742561796</v>
      </c>
    </row>
    <row r="129" spans="2:7" x14ac:dyDescent="0.25">
      <c r="B129" s="128"/>
      <c r="C129" s="129" t="s">
        <v>208</v>
      </c>
      <c r="D129" s="116">
        <v>2628.5987460000269</v>
      </c>
      <c r="E129" s="28">
        <v>3511.5593536010133</v>
      </c>
      <c r="F129" s="28">
        <f t="shared" si="2"/>
        <v>882.96060760098635</v>
      </c>
      <c r="G129" s="130">
        <f t="shared" si="3"/>
        <v>0.33590543590747696</v>
      </c>
    </row>
    <row r="130" spans="2:7" x14ac:dyDescent="0.25">
      <c r="B130" s="128"/>
      <c r="C130" s="129" t="s">
        <v>209</v>
      </c>
      <c r="D130" s="116">
        <v>1915.3158919999519</v>
      </c>
      <c r="E130" s="28">
        <v>2695.0222905357186</v>
      </c>
      <c r="F130" s="28">
        <f t="shared" si="2"/>
        <v>779.70639853576677</v>
      </c>
      <c r="G130" s="130">
        <f t="shared" si="3"/>
        <v>0.40709023602451599</v>
      </c>
    </row>
    <row r="131" spans="2:7" x14ac:dyDescent="0.25">
      <c r="B131" s="128"/>
      <c r="C131" s="129" t="s">
        <v>210</v>
      </c>
      <c r="D131" s="116">
        <v>1491.3146639999823</v>
      </c>
      <c r="E131" s="28">
        <v>2157.4583868215191</v>
      </c>
      <c r="F131" s="28">
        <f t="shared" si="2"/>
        <v>666.14372282153681</v>
      </c>
      <c r="G131" s="130">
        <f t="shared" si="3"/>
        <v>0.44668220523951391</v>
      </c>
    </row>
    <row r="132" spans="2:7" x14ac:dyDescent="0.25">
      <c r="B132" s="128"/>
      <c r="C132" s="129" t="s">
        <v>211</v>
      </c>
      <c r="D132" s="116">
        <v>1375.3931459999906</v>
      </c>
      <c r="E132" s="28">
        <v>1842.8946131445241</v>
      </c>
      <c r="F132" s="28">
        <f t="shared" si="2"/>
        <v>467.50146714453354</v>
      </c>
      <c r="G132" s="130">
        <f t="shared" si="3"/>
        <v>0.33990388021356094</v>
      </c>
    </row>
    <row r="133" spans="2:7" x14ac:dyDescent="0.25">
      <c r="B133" s="128"/>
      <c r="C133" s="129" t="s">
        <v>212</v>
      </c>
      <c r="D133" s="116">
        <v>1183.2349540000043</v>
      </c>
      <c r="E133" s="28">
        <v>1521.0391852338764</v>
      </c>
      <c r="F133" s="28">
        <f t="shared" ref="F133:F143" si="4">E133-D133</f>
        <v>337.80423123387209</v>
      </c>
      <c r="G133" s="130">
        <f t="shared" ref="G133:G143" si="5">F133/D133</f>
        <v>0.2854920995123601</v>
      </c>
    </row>
    <row r="134" spans="2:7" x14ac:dyDescent="0.25">
      <c r="B134" s="128"/>
      <c r="C134" s="129" t="s">
        <v>213</v>
      </c>
      <c r="D134" s="116">
        <v>924.2391300000121</v>
      </c>
      <c r="E134" s="28">
        <v>1350.6990172346236</v>
      </c>
      <c r="F134" s="28">
        <f t="shared" si="4"/>
        <v>426.45988723461153</v>
      </c>
      <c r="G134" s="130">
        <f t="shared" si="5"/>
        <v>0.46141726030860208</v>
      </c>
    </row>
    <row r="135" spans="2:7" x14ac:dyDescent="0.25">
      <c r="B135" s="128"/>
      <c r="C135" s="129" t="s">
        <v>214</v>
      </c>
      <c r="D135" s="116">
        <v>841.73642800000903</v>
      </c>
      <c r="E135" s="28">
        <v>1155.8672273387465</v>
      </c>
      <c r="F135" s="28">
        <f t="shared" si="4"/>
        <v>314.13079933873746</v>
      </c>
      <c r="G135" s="130">
        <f t="shared" si="5"/>
        <v>0.37319378001154313</v>
      </c>
    </row>
    <row r="136" spans="2:7" x14ac:dyDescent="0.25">
      <c r="B136" s="128"/>
      <c r="C136" s="129" t="s">
        <v>215</v>
      </c>
      <c r="D136" s="116">
        <v>468.90776199999749</v>
      </c>
      <c r="E136" s="28">
        <v>917.41646189101039</v>
      </c>
      <c r="F136" s="28">
        <f t="shared" si="4"/>
        <v>448.5086998910129</v>
      </c>
      <c r="G136" s="130">
        <f t="shared" si="5"/>
        <v>0.95649664227783737</v>
      </c>
    </row>
    <row r="137" spans="2:7" x14ac:dyDescent="0.25">
      <c r="B137" s="128"/>
      <c r="C137" s="129" t="s">
        <v>216</v>
      </c>
      <c r="D137" s="116">
        <v>352.98624399999949</v>
      </c>
      <c r="E137" s="28">
        <v>760.79517272204885</v>
      </c>
      <c r="F137" s="28">
        <f t="shared" si="4"/>
        <v>407.80892872204936</v>
      </c>
      <c r="G137" s="130">
        <f t="shared" si="5"/>
        <v>1.1553111081633254</v>
      </c>
    </row>
    <row r="138" spans="2:7" x14ac:dyDescent="0.25">
      <c r="B138" s="128"/>
      <c r="C138" s="129" t="s">
        <v>217</v>
      </c>
      <c r="D138" s="116">
        <v>347.76455399999958</v>
      </c>
      <c r="E138" s="28">
        <v>476.579136075218</v>
      </c>
      <c r="F138" s="28">
        <f t="shared" si="4"/>
        <v>128.81458207521842</v>
      </c>
      <c r="G138" s="130">
        <f t="shared" si="5"/>
        <v>0.37040745122982999</v>
      </c>
    </row>
    <row r="139" spans="2:7" x14ac:dyDescent="0.25">
      <c r="B139" s="128"/>
      <c r="C139" s="129" t="s">
        <v>218</v>
      </c>
      <c r="D139" s="116">
        <v>321.65610400000003</v>
      </c>
      <c r="E139" s="28">
        <v>317.82859369020792</v>
      </c>
      <c r="F139" s="28">
        <f t="shared" si="4"/>
        <v>-3.8275103097921033</v>
      </c>
      <c r="G139" s="130">
        <f t="shared" si="5"/>
        <v>-1.1899386525530083E-2</v>
      </c>
    </row>
    <row r="140" spans="2:7" x14ac:dyDescent="0.25">
      <c r="B140" s="128"/>
      <c r="C140" s="129" t="s">
        <v>219</v>
      </c>
      <c r="D140" s="116">
        <v>226.62134600000084</v>
      </c>
      <c r="E140" s="28">
        <v>251.4355977745262</v>
      </c>
      <c r="F140" s="28">
        <f t="shared" si="4"/>
        <v>24.81425177452536</v>
      </c>
      <c r="G140" s="130">
        <f t="shared" si="5"/>
        <v>0.10949653336947909</v>
      </c>
    </row>
    <row r="141" spans="2:7" x14ac:dyDescent="0.25">
      <c r="B141" s="128"/>
      <c r="C141" s="129" t="s">
        <v>220</v>
      </c>
      <c r="D141" s="116">
        <v>162.91672800000021</v>
      </c>
      <c r="E141" s="28">
        <v>213.84214603531629</v>
      </c>
      <c r="F141" s="28">
        <f t="shared" si="4"/>
        <v>50.925418035316085</v>
      </c>
      <c r="G141" s="130">
        <f t="shared" si="5"/>
        <v>0.31258556847100455</v>
      </c>
    </row>
    <row r="142" spans="2:7" x14ac:dyDescent="0.25">
      <c r="B142" s="128"/>
      <c r="C142" s="129" t="s">
        <v>221</v>
      </c>
      <c r="D142" s="116">
        <v>76.23667400000005</v>
      </c>
      <c r="E142" s="28">
        <v>131.87887956607958</v>
      </c>
      <c r="F142" s="28">
        <f t="shared" si="4"/>
        <v>55.642205566079525</v>
      </c>
      <c r="G142" s="130">
        <f t="shared" si="5"/>
        <v>0.72986139933228844</v>
      </c>
    </row>
    <row r="143" spans="2:7" x14ac:dyDescent="0.25">
      <c r="B143" s="106"/>
      <c r="C143" s="43" t="s">
        <v>222</v>
      </c>
      <c r="D143" s="132">
        <v>76.23667400000005</v>
      </c>
      <c r="E143" s="33">
        <v>110.28749268168403</v>
      </c>
      <c r="F143" s="33">
        <f t="shared" si="4"/>
        <v>34.050818681683978</v>
      </c>
      <c r="G143" s="131">
        <f t="shared" si="5"/>
        <v>0.44664617296504772</v>
      </c>
    </row>
    <row r="144" spans="2:7" x14ac:dyDescent="0.25">
      <c r="B144" s="86" t="s">
        <v>253</v>
      </c>
      <c r="C144" s="86"/>
      <c r="D144" s="86"/>
      <c r="E144" s="86"/>
      <c r="F144" s="86"/>
      <c r="G144" s="86"/>
    </row>
  </sheetData>
  <mergeCells count="9">
    <mergeCell ref="B84:B103"/>
    <mergeCell ref="B104:B123"/>
    <mergeCell ref="B124:B143"/>
    <mergeCell ref="B144:G144"/>
    <mergeCell ref="B2:G2"/>
    <mergeCell ref="B4:B23"/>
    <mergeCell ref="B24:B43"/>
    <mergeCell ref="B44:B63"/>
    <mergeCell ref="B64:B8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94CB-DF3E-4B0E-A7E3-C83B1EC3BF64}">
  <dimension ref="B2:Y17"/>
  <sheetViews>
    <sheetView zoomScaleNormal="100" workbookViewId="0">
      <selection activeCell="B6" sqref="B6"/>
    </sheetView>
  </sheetViews>
  <sheetFormatPr defaultColWidth="8.88671875" defaultRowHeight="13.8" x14ac:dyDescent="0.25"/>
  <cols>
    <col min="1" max="1" width="1.77734375" style="16" customWidth="1"/>
    <col min="2" max="2" width="22.6640625" style="16" bestFit="1" customWidth="1"/>
    <col min="3" max="4" width="17.5546875" style="16" customWidth="1"/>
    <col min="5" max="5" width="12.5546875" style="16" bestFit="1" customWidth="1"/>
    <col min="6" max="6" width="13.21875" style="16" bestFit="1" customWidth="1"/>
    <col min="7" max="8" width="11.44140625" style="16" bestFit="1" customWidth="1"/>
    <col min="9" max="9" width="12.5546875" style="16" bestFit="1" customWidth="1"/>
    <col min="10" max="23" width="11.44140625" style="16" bestFit="1" customWidth="1"/>
    <col min="24" max="24" width="11.21875" style="16" bestFit="1" customWidth="1"/>
    <col min="25" max="26" width="10.109375" style="16" bestFit="1" customWidth="1"/>
    <col min="27" max="16384" width="8.88671875" style="16"/>
  </cols>
  <sheetData>
    <row r="2" spans="2:25" x14ac:dyDescent="0.25">
      <c r="B2" s="96" t="s">
        <v>254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2:25" x14ac:dyDescent="0.25">
      <c r="B3" s="142" t="s">
        <v>223</v>
      </c>
      <c r="C3" s="136" t="s">
        <v>42</v>
      </c>
      <c r="D3" s="136"/>
      <c r="E3" s="136"/>
      <c r="F3" s="136"/>
      <c r="G3" s="136" t="s">
        <v>17</v>
      </c>
      <c r="H3" s="136"/>
      <c r="I3" s="136"/>
      <c r="J3" s="136" t="s">
        <v>20</v>
      </c>
      <c r="K3" s="136"/>
      <c r="L3" s="136"/>
      <c r="M3" s="136" t="s">
        <v>23</v>
      </c>
      <c r="N3" s="136"/>
      <c r="O3" s="136"/>
      <c r="P3" s="136"/>
      <c r="Q3" s="136" t="s">
        <v>27</v>
      </c>
      <c r="R3" s="136"/>
      <c r="S3" s="136"/>
      <c r="T3" s="136" t="s">
        <v>33</v>
      </c>
      <c r="U3" s="136"/>
      <c r="V3" s="136"/>
      <c r="W3" s="136" t="s">
        <v>36</v>
      </c>
      <c r="X3" s="136"/>
      <c r="Y3" s="136"/>
    </row>
    <row r="4" spans="2:25" ht="41.4" x14ac:dyDescent="0.25">
      <c r="B4" s="143"/>
      <c r="C4" s="144" t="s">
        <v>42</v>
      </c>
      <c r="D4" s="144" t="s">
        <v>102</v>
      </c>
      <c r="E4" s="144" t="s">
        <v>103</v>
      </c>
      <c r="F4" s="137" t="s">
        <v>265</v>
      </c>
      <c r="G4" s="144" t="s">
        <v>42</v>
      </c>
      <c r="H4" s="137" t="s">
        <v>102</v>
      </c>
      <c r="I4" s="137" t="s">
        <v>103</v>
      </c>
      <c r="J4" s="144" t="s">
        <v>42</v>
      </c>
      <c r="K4" s="137" t="s">
        <v>102</v>
      </c>
      <c r="L4" s="137" t="s">
        <v>103</v>
      </c>
      <c r="M4" s="144" t="s">
        <v>42</v>
      </c>
      <c r="N4" s="137" t="s">
        <v>102</v>
      </c>
      <c r="O4" s="137" t="s">
        <v>103</v>
      </c>
      <c r="P4" s="137" t="s">
        <v>265</v>
      </c>
      <c r="Q4" s="144" t="s">
        <v>42</v>
      </c>
      <c r="R4" s="137" t="s">
        <v>102</v>
      </c>
      <c r="S4" s="137" t="s">
        <v>103</v>
      </c>
      <c r="T4" s="144" t="s">
        <v>42</v>
      </c>
      <c r="U4" s="137" t="s">
        <v>102</v>
      </c>
      <c r="V4" s="137" t="s">
        <v>103</v>
      </c>
      <c r="W4" s="144" t="s">
        <v>42</v>
      </c>
      <c r="X4" s="137" t="s">
        <v>102</v>
      </c>
      <c r="Y4" s="137" t="s">
        <v>103</v>
      </c>
    </row>
    <row r="5" spans="2:25" x14ac:dyDescent="0.25">
      <c r="B5" s="138" t="s">
        <v>225</v>
      </c>
      <c r="C5" s="145">
        <v>183896.31426059353</v>
      </c>
      <c r="D5" s="145">
        <v>93136.70820043236</v>
      </c>
      <c r="E5" s="145">
        <v>90756.068740504415</v>
      </c>
      <c r="F5" s="140" t="s">
        <v>230</v>
      </c>
      <c r="G5" s="145">
        <v>20161.166003364735</v>
      </c>
      <c r="H5" s="111">
        <v>10418.333618171006</v>
      </c>
      <c r="I5" s="111">
        <v>9742.832385193813</v>
      </c>
      <c r="J5" s="145">
        <v>25794.535055982105</v>
      </c>
      <c r="K5" s="111">
        <v>13589.100316363438</v>
      </c>
      <c r="L5" s="111">
        <v>12205.434739616725</v>
      </c>
      <c r="M5" s="145">
        <v>63438.855516544536</v>
      </c>
      <c r="N5" s="111">
        <v>31083.941171090559</v>
      </c>
      <c r="O5" s="111">
        <v>32351.37702579311</v>
      </c>
      <c r="P5" s="140" t="s">
        <v>230</v>
      </c>
      <c r="Q5" s="145">
        <v>45375.967543827028</v>
      </c>
      <c r="R5" s="111">
        <v>23144.282574133642</v>
      </c>
      <c r="S5" s="111">
        <v>22231.684969697686</v>
      </c>
      <c r="T5" s="145">
        <v>16150.192301349</v>
      </c>
      <c r="U5" s="111">
        <v>8225.8426156563473</v>
      </c>
      <c r="V5" s="111">
        <v>7924.3496856931806</v>
      </c>
      <c r="W5" s="145">
        <v>12975.597839513914</v>
      </c>
      <c r="X5" s="111">
        <v>6675.2079050095972</v>
      </c>
      <c r="Y5" s="111">
        <v>6300.3899345039699</v>
      </c>
    </row>
    <row r="6" spans="2:25" x14ac:dyDescent="0.25">
      <c r="B6" s="138" t="s">
        <v>224</v>
      </c>
      <c r="C6" s="146">
        <v>130455.19741878915</v>
      </c>
      <c r="D6" s="146">
        <v>65407.498796223015</v>
      </c>
      <c r="E6" s="146">
        <v>65045.651512332435</v>
      </c>
      <c r="F6" s="141" t="s">
        <v>230</v>
      </c>
      <c r="G6" s="146">
        <v>6995.1877602243276</v>
      </c>
      <c r="H6" s="112">
        <v>3580.1972914411326</v>
      </c>
      <c r="I6" s="112">
        <v>3414.9904687832841</v>
      </c>
      <c r="J6" s="146">
        <v>6968.631408760014</v>
      </c>
      <c r="K6" s="112">
        <v>3673.0189864095519</v>
      </c>
      <c r="L6" s="112">
        <v>3295.6124223506104</v>
      </c>
      <c r="M6" s="146">
        <v>55604.466816807471</v>
      </c>
      <c r="N6" s="112">
        <v>27317.638541993059</v>
      </c>
      <c r="O6" s="112">
        <v>28284.781164592008</v>
      </c>
      <c r="P6" s="141" t="s">
        <v>230</v>
      </c>
      <c r="Q6" s="146">
        <v>27151.80390172586</v>
      </c>
      <c r="R6" s="112">
        <v>13657.914062614907</v>
      </c>
      <c r="S6" s="112">
        <v>13493.889839109579</v>
      </c>
      <c r="T6" s="146">
        <v>20934.032420546555</v>
      </c>
      <c r="U6" s="112">
        <v>10659.643437926068</v>
      </c>
      <c r="V6" s="112">
        <v>10274.388982620638</v>
      </c>
      <c r="W6" s="146">
        <v>12801.075110721757</v>
      </c>
      <c r="X6" s="112">
        <v>6519.086475841731</v>
      </c>
      <c r="Y6" s="112">
        <v>6281.9886348797063</v>
      </c>
    </row>
    <row r="7" spans="2:25" x14ac:dyDescent="0.25">
      <c r="B7" s="138" t="s">
        <v>226</v>
      </c>
      <c r="C7" s="146">
        <v>165274.95650546023</v>
      </c>
      <c r="D7" s="146">
        <v>84027.06835571742</v>
      </c>
      <c r="E7" s="146">
        <v>81247.888149724909</v>
      </c>
      <c r="F7" s="112">
        <v>0</v>
      </c>
      <c r="G7" s="146">
        <v>31424.420112014795</v>
      </c>
      <c r="H7" s="112">
        <v>15740.841455494374</v>
      </c>
      <c r="I7" s="112">
        <v>15683.578656522035</v>
      </c>
      <c r="J7" s="146">
        <v>35512.531838030613</v>
      </c>
      <c r="K7" s="112">
        <v>18234.911508276378</v>
      </c>
      <c r="L7" s="112">
        <v>17277.620329752408</v>
      </c>
      <c r="M7" s="146">
        <v>29841.800832120982</v>
      </c>
      <c r="N7" s="112">
        <v>14547.535966223055</v>
      </c>
      <c r="O7" s="112">
        <v>15294.26486589997</v>
      </c>
      <c r="P7" s="112">
        <v>0</v>
      </c>
      <c r="Q7" s="146">
        <v>48673.766208352463</v>
      </c>
      <c r="R7" s="112">
        <v>24293.179462933789</v>
      </c>
      <c r="S7" s="112">
        <v>24380.586745421504</v>
      </c>
      <c r="T7" s="146">
        <v>12191.116670128498</v>
      </c>
      <c r="U7" s="112">
        <v>6829.0092358261991</v>
      </c>
      <c r="V7" s="112">
        <v>5362.1074343020337</v>
      </c>
      <c r="W7" s="146">
        <v>7631.3208447920579</v>
      </c>
      <c r="X7" s="112">
        <v>4381.5907269634508</v>
      </c>
      <c r="Y7" s="112">
        <v>3249.7301178284633</v>
      </c>
    </row>
    <row r="8" spans="2:25" ht="27.6" x14ac:dyDescent="0.25">
      <c r="B8" s="138" t="s">
        <v>260</v>
      </c>
      <c r="C8" s="146">
        <v>2600.4297593584197</v>
      </c>
      <c r="D8" s="146">
        <v>1435.3921350843755</v>
      </c>
      <c r="E8" s="146">
        <v>1165.0376242740522</v>
      </c>
      <c r="F8" s="112">
        <v>0</v>
      </c>
      <c r="G8" s="146">
        <v>271.98895125752682</v>
      </c>
      <c r="H8" s="112">
        <v>145.42567408219031</v>
      </c>
      <c r="I8" s="112">
        <v>126.56327717533644</v>
      </c>
      <c r="J8" s="146">
        <v>304.36442124854892</v>
      </c>
      <c r="K8" s="112">
        <v>160.80247989601409</v>
      </c>
      <c r="L8" s="112">
        <v>143.56194135253531</v>
      </c>
      <c r="M8" s="146">
        <v>1111.6517985052376</v>
      </c>
      <c r="N8" s="112">
        <v>606.31745017748881</v>
      </c>
      <c r="O8" s="112">
        <v>505.334348327746</v>
      </c>
      <c r="P8" s="112">
        <v>0</v>
      </c>
      <c r="Q8" s="146">
        <v>566.1912337800693</v>
      </c>
      <c r="R8" s="112">
        <v>313.31025152083504</v>
      </c>
      <c r="S8" s="112">
        <v>252.88098225923218</v>
      </c>
      <c r="T8" s="146">
        <v>272.36009296302188</v>
      </c>
      <c r="U8" s="112">
        <v>164.64439461981991</v>
      </c>
      <c r="V8" s="112">
        <v>107.71569834320195</v>
      </c>
      <c r="W8" s="146">
        <v>73.873261604022062</v>
      </c>
      <c r="X8" s="112">
        <v>44.891884788024264</v>
      </c>
      <c r="Y8" s="112">
        <v>28.981376815997827</v>
      </c>
    </row>
    <row r="9" spans="2:25" x14ac:dyDescent="0.25">
      <c r="B9" s="138" t="s">
        <v>227</v>
      </c>
      <c r="C9" s="146">
        <v>8442.3851212230875</v>
      </c>
      <c r="D9" s="146">
        <v>3918.9772897341772</v>
      </c>
      <c r="E9" s="146">
        <v>4523.4078314895578</v>
      </c>
      <c r="F9" s="112">
        <v>0</v>
      </c>
      <c r="G9" s="146">
        <v>137.92484026218045</v>
      </c>
      <c r="H9" s="112">
        <v>67.259322838324294</v>
      </c>
      <c r="I9" s="112">
        <v>70.665517423856272</v>
      </c>
      <c r="J9" s="146">
        <v>188.39403596950351</v>
      </c>
      <c r="K9" s="112">
        <v>94.2668521118255</v>
      </c>
      <c r="L9" s="112">
        <v>94.127183857677892</v>
      </c>
      <c r="M9" s="146">
        <v>2381.5172331501376</v>
      </c>
      <c r="N9" s="112">
        <v>1137.0382501180336</v>
      </c>
      <c r="O9" s="112">
        <v>1244.4789830321101</v>
      </c>
      <c r="P9" s="112">
        <v>0</v>
      </c>
      <c r="Q9" s="146">
        <v>645.11087715576434</v>
      </c>
      <c r="R9" s="112">
        <v>315.08088792626637</v>
      </c>
      <c r="S9" s="112">
        <v>330.02998922949729</v>
      </c>
      <c r="T9" s="146">
        <v>4280.3645608392699</v>
      </c>
      <c r="U9" s="112">
        <v>1941.9016859471647</v>
      </c>
      <c r="V9" s="112">
        <v>2338.4628748920386</v>
      </c>
      <c r="W9" s="146">
        <v>809.07357384683053</v>
      </c>
      <c r="X9" s="112">
        <v>363.43029079249732</v>
      </c>
      <c r="Y9" s="112">
        <v>445.64328305433969</v>
      </c>
    </row>
    <row r="10" spans="2:25" x14ac:dyDescent="0.25">
      <c r="B10" s="138" t="s">
        <v>228</v>
      </c>
      <c r="C10" s="146">
        <v>9363.6080730787871</v>
      </c>
      <c r="D10" s="146">
        <v>4883.3794721002696</v>
      </c>
      <c r="E10" s="146">
        <v>4480.2286009785657</v>
      </c>
      <c r="F10" s="112">
        <v>0</v>
      </c>
      <c r="G10" s="146">
        <v>2150.660841475255</v>
      </c>
      <c r="H10" s="112">
        <v>1076.6409530605968</v>
      </c>
      <c r="I10" s="112">
        <v>1074.0198884146607</v>
      </c>
      <c r="J10" s="146">
        <v>4147.2305486423984</v>
      </c>
      <c r="K10" s="112">
        <v>2162.929791998275</v>
      </c>
      <c r="L10" s="112">
        <v>1984.3007566440308</v>
      </c>
      <c r="M10" s="146">
        <v>108.55475862185939</v>
      </c>
      <c r="N10" s="112">
        <v>78.646440757148781</v>
      </c>
      <c r="O10" s="112">
        <v>29.908317864710622</v>
      </c>
      <c r="P10" s="112">
        <v>0</v>
      </c>
      <c r="Q10" s="146">
        <v>2671.4456563797507</v>
      </c>
      <c r="R10" s="112">
        <v>1406.9797025001849</v>
      </c>
      <c r="S10" s="112">
        <v>1264.4659538796727</v>
      </c>
      <c r="T10" s="146">
        <v>83.344400869324858</v>
      </c>
      <c r="U10" s="112">
        <v>45.775269662797434</v>
      </c>
      <c r="V10" s="112">
        <v>37.569131206527445</v>
      </c>
      <c r="W10" s="146">
        <v>202.37186708997433</v>
      </c>
      <c r="X10" s="112">
        <v>112.40731412115277</v>
      </c>
      <c r="Y10" s="112">
        <v>89.964552968821266</v>
      </c>
    </row>
    <row r="11" spans="2:25" x14ac:dyDescent="0.25">
      <c r="B11" s="138" t="s">
        <v>229</v>
      </c>
      <c r="C11" s="146">
        <v>624.07817748784191</v>
      </c>
      <c r="D11" s="146">
        <v>379.7695512975157</v>
      </c>
      <c r="E11" s="146">
        <v>244.30862619032553</v>
      </c>
      <c r="F11" s="112">
        <v>0</v>
      </c>
      <c r="G11" s="146">
        <v>102.50884135723011</v>
      </c>
      <c r="H11" s="112">
        <v>66.616701032636627</v>
      </c>
      <c r="I11" s="112">
        <v>35.892140324593569</v>
      </c>
      <c r="J11" s="146">
        <v>99.059176279755007</v>
      </c>
      <c r="K11" s="112">
        <v>53.285474258123969</v>
      </c>
      <c r="L11" s="112">
        <v>45.773702021631046</v>
      </c>
      <c r="M11" s="146">
        <v>329.37660772152498</v>
      </c>
      <c r="N11" s="112">
        <v>197.93830738677275</v>
      </c>
      <c r="O11" s="112">
        <v>131.43830033475265</v>
      </c>
      <c r="P11" s="112">
        <v>0</v>
      </c>
      <c r="Q11" s="146">
        <v>61.296891466842979</v>
      </c>
      <c r="R11" s="112">
        <v>39.146793430936704</v>
      </c>
      <c r="S11" s="112">
        <v>22.150098035906261</v>
      </c>
      <c r="T11" s="146">
        <v>25.683367826903627</v>
      </c>
      <c r="U11" s="112">
        <v>19.68591554096837</v>
      </c>
      <c r="V11" s="141" t="s">
        <v>230</v>
      </c>
      <c r="W11" s="148" t="s">
        <v>230</v>
      </c>
      <c r="X11" s="141" t="s">
        <v>230</v>
      </c>
      <c r="Y11" s="141" t="s">
        <v>230</v>
      </c>
    </row>
    <row r="12" spans="2:25" x14ac:dyDescent="0.25">
      <c r="B12" s="138" t="s">
        <v>261</v>
      </c>
      <c r="C12" s="146">
        <v>17580.339719684376</v>
      </c>
      <c r="D12" s="146">
        <v>8879.0434823687265</v>
      </c>
      <c r="E12" s="146">
        <v>8701.2962373135379</v>
      </c>
      <c r="F12" s="112">
        <v>0</v>
      </c>
      <c r="G12" s="146">
        <v>56.863934594375664</v>
      </c>
      <c r="H12" s="112">
        <v>23.294066146129143</v>
      </c>
      <c r="I12" s="112">
        <v>33.569868448246538</v>
      </c>
      <c r="J12" s="146">
        <v>127.15788618796721</v>
      </c>
      <c r="K12" s="112">
        <v>81.343085829295632</v>
      </c>
      <c r="L12" s="112">
        <v>45.814800358671512</v>
      </c>
      <c r="M12" s="146">
        <v>469.44589697205362</v>
      </c>
      <c r="N12" s="112">
        <v>236.16341934658334</v>
      </c>
      <c r="O12" s="112">
        <v>233.28247762547088</v>
      </c>
      <c r="P12" s="112">
        <v>0</v>
      </c>
      <c r="Q12" s="146">
        <v>1614.5113532330536</v>
      </c>
      <c r="R12" s="112">
        <v>811.09142558584676</v>
      </c>
      <c r="S12" s="112">
        <v>803.41992764720283</v>
      </c>
      <c r="T12" s="146">
        <v>1716.1310369079383</v>
      </c>
      <c r="U12" s="112">
        <v>925.73122792892275</v>
      </c>
      <c r="V12" s="112">
        <v>790.3998089790033</v>
      </c>
      <c r="W12" s="146">
        <v>13596.229611787847</v>
      </c>
      <c r="X12" s="112">
        <v>6801.4202575320678</v>
      </c>
      <c r="Y12" s="112">
        <v>6794.8093542550987</v>
      </c>
    </row>
    <row r="13" spans="2:25" x14ac:dyDescent="0.25">
      <c r="B13" s="138" t="s">
        <v>262</v>
      </c>
      <c r="C13" s="146">
        <v>10649.225148040066</v>
      </c>
      <c r="D13" s="146">
        <v>5224.6504683390376</v>
      </c>
      <c r="E13" s="146">
        <v>5424.5746797007941</v>
      </c>
      <c r="F13" s="112">
        <v>0</v>
      </c>
      <c r="G13" s="146">
        <v>76.489479374164048</v>
      </c>
      <c r="H13" s="112">
        <v>41.483943240861421</v>
      </c>
      <c r="I13" s="112">
        <v>35.005536133302599</v>
      </c>
      <c r="J13" s="146">
        <v>206.51501228754083</v>
      </c>
      <c r="K13" s="112">
        <v>102.44624533321709</v>
      </c>
      <c r="L13" s="112">
        <v>104.06876695432332</v>
      </c>
      <c r="M13" s="146">
        <v>430.31196108977821</v>
      </c>
      <c r="N13" s="112">
        <v>213.36476697114924</v>
      </c>
      <c r="O13" s="112">
        <v>216.94719411862943</v>
      </c>
      <c r="P13" s="112">
        <v>0</v>
      </c>
      <c r="Q13" s="146">
        <v>1702.4934398919902</v>
      </c>
      <c r="R13" s="112">
        <v>843.67991548533928</v>
      </c>
      <c r="S13" s="112">
        <v>858.81352440664205</v>
      </c>
      <c r="T13" s="146">
        <v>3311.8363328395426</v>
      </c>
      <c r="U13" s="112">
        <v>1692.8301671034487</v>
      </c>
      <c r="V13" s="112">
        <v>1619.0061657360391</v>
      </c>
      <c r="W13" s="146">
        <v>4921.5789225567969</v>
      </c>
      <c r="X13" s="112">
        <v>2330.8454302050268</v>
      </c>
      <c r="Y13" s="112">
        <v>2590.7334923517924</v>
      </c>
    </row>
    <row r="14" spans="2:25" x14ac:dyDescent="0.25">
      <c r="B14" s="138" t="s">
        <v>263</v>
      </c>
      <c r="C14" s="146">
        <v>2517.8646556792064</v>
      </c>
      <c r="D14" s="146">
        <v>1510.6616480771936</v>
      </c>
      <c r="E14" s="146">
        <v>1007.2030076019718</v>
      </c>
      <c r="F14" s="112">
        <v>0</v>
      </c>
      <c r="G14" s="146">
        <v>787.27143645781223</v>
      </c>
      <c r="H14" s="112">
        <v>494.44655457565921</v>
      </c>
      <c r="I14" s="112">
        <v>292.82488188215024</v>
      </c>
      <c r="J14" s="146">
        <v>605.17115700276122</v>
      </c>
      <c r="K14" s="112">
        <v>397.45099545318448</v>
      </c>
      <c r="L14" s="112">
        <v>207.72016154957623</v>
      </c>
      <c r="M14" s="146">
        <v>183.25508852256917</v>
      </c>
      <c r="N14" s="112">
        <v>100.23727503903896</v>
      </c>
      <c r="O14" s="112">
        <v>83.017813483530077</v>
      </c>
      <c r="P14" s="112">
        <v>0</v>
      </c>
      <c r="Q14" s="146">
        <v>874.50857991099633</v>
      </c>
      <c r="R14" s="112">
        <v>473.89330107905982</v>
      </c>
      <c r="S14" s="112">
        <v>400.61527883194151</v>
      </c>
      <c r="T14" s="146">
        <v>39.028422451377658</v>
      </c>
      <c r="U14" s="112">
        <v>28.296959311684642</v>
      </c>
      <c r="V14" s="112">
        <v>10.731463139693002</v>
      </c>
      <c r="W14" s="146">
        <v>28.629971333659409</v>
      </c>
      <c r="X14" s="112">
        <v>16.336562618581258</v>
      </c>
      <c r="Y14" s="112">
        <v>12.293408715078147</v>
      </c>
    </row>
    <row r="15" spans="2:25" ht="27.6" x14ac:dyDescent="0.25">
      <c r="B15" s="138" t="s">
        <v>264</v>
      </c>
      <c r="C15" s="146">
        <v>2105.1023078542489</v>
      </c>
      <c r="D15" s="146">
        <v>1257.2516326195926</v>
      </c>
      <c r="E15" s="146">
        <v>847.85067523465</v>
      </c>
      <c r="F15" s="112">
        <v>0</v>
      </c>
      <c r="G15" s="146">
        <v>98.991347898741097</v>
      </c>
      <c r="H15" s="112">
        <v>58.288016990478759</v>
      </c>
      <c r="I15" s="112">
        <v>40.70333090826238</v>
      </c>
      <c r="J15" s="146">
        <v>129.94388250739993</v>
      </c>
      <c r="K15" s="112">
        <v>72.451611343512226</v>
      </c>
      <c r="L15" s="112">
        <v>57.492271163887708</v>
      </c>
      <c r="M15" s="146">
        <v>1011.8143063823106</v>
      </c>
      <c r="N15" s="112">
        <v>638.12380051348248</v>
      </c>
      <c r="O15" s="112">
        <v>373.69050586883156</v>
      </c>
      <c r="P15" s="112">
        <v>0</v>
      </c>
      <c r="Q15" s="146">
        <v>568.06516116248952</v>
      </c>
      <c r="R15" s="112">
        <v>284.73379107709576</v>
      </c>
      <c r="S15" s="112">
        <v>283.33137008539245</v>
      </c>
      <c r="T15" s="146">
        <v>220.46121370841007</v>
      </c>
      <c r="U15" s="112">
        <v>159.97448128215117</v>
      </c>
      <c r="V15" s="112">
        <v>60.486732426258421</v>
      </c>
      <c r="W15" s="146">
        <v>75.826396194888432</v>
      </c>
      <c r="X15" s="112">
        <v>43.679931412869706</v>
      </c>
      <c r="Y15" s="112">
        <v>32.146464782018754</v>
      </c>
    </row>
    <row r="16" spans="2:25" x14ac:dyDescent="0.25">
      <c r="B16" s="139" t="s">
        <v>231</v>
      </c>
      <c r="C16" s="147">
        <v>608.98113707144216</v>
      </c>
      <c r="D16" s="147">
        <v>332.12504204246022</v>
      </c>
      <c r="E16" s="147">
        <v>276.85609502898296</v>
      </c>
      <c r="F16" s="113">
        <v>0</v>
      </c>
      <c r="G16" s="147">
        <v>89.748425035074675</v>
      </c>
      <c r="H16" s="113">
        <v>52.720465992638388</v>
      </c>
      <c r="I16" s="113">
        <v>37.027959042436201</v>
      </c>
      <c r="J16" s="147">
        <v>101.18536776039463</v>
      </c>
      <c r="K16" s="113">
        <v>61.039075435466145</v>
      </c>
      <c r="L16" s="113">
        <v>40.146292324928488</v>
      </c>
      <c r="M16" s="147">
        <v>141.94335252575556</v>
      </c>
      <c r="N16" s="113">
        <v>74.30015423192522</v>
      </c>
      <c r="O16" s="113">
        <v>67.643198293830338</v>
      </c>
      <c r="P16" s="113">
        <v>0</v>
      </c>
      <c r="Q16" s="147">
        <v>141.42036636218174</v>
      </c>
      <c r="R16" s="113">
        <v>73.8322267841111</v>
      </c>
      <c r="S16" s="113">
        <v>67.588139578070681</v>
      </c>
      <c r="T16" s="147">
        <v>62.395142285840308</v>
      </c>
      <c r="U16" s="113">
        <v>35.165500692671955</v>
      </c>
      <c r="V16" s="113">
        <v>27.229641593168402</v>
      </c>
      <c r="W16" s="147">
        <v>72.288483102196125</v>
      </c>
      <c r="X16" s="113">
        <v>35.067618905647279</v>
      </c>
      <c r="Y16" s="113">
        <v>37.220864196548824</v>
      </c>
    </row>
    <row r="17" spans="2:10" x14ac:dyDescent="0.25">
      <c r="B17" s="86" t="s">
        <v>253</v>
      </c>
      <c r="C17" s="86"/>
      <c r="D17" s="86"/>
      <c r="E17" s="86"/>
      <c r="F17" s="86"/>
      <c r="G17" s="86"/>
      <c r="H17" s="86"/>
      <c r="I17" s="86"/>
      <c r="J17" s="86"/>
    </row>
  </sheetData>
  <mergeCells count="10">
    <mergeCell ref="C3:F3"/>
    <mergeCell ref="G3:I3"/>
    <mergeCell ref="J3:L3"/>
    <mergeCell ref="M3:P3"/>
    <mergeCell ref="Q3:S3"/>
    <mergeCell ref="T3:V3"/>
    <mergeCell ref="W3:Y3"/>
    <mergeCell ref="B17:J17"/>
    <mergeCell ref="B2:W2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List</vt:lpstr>
      <vt:lpstr>PopulationChange</vt:lpstr>
      <vt:lpstr>Admin_Area</vt:lpstr>
      <vt:lpstr>Population_CTV</vt:lpstr>
      <vt:lpstr>Density</vt:lpstr>
      <vt:lpstr>Single_Age_Sex</vt:lpstr>
      <vt:lpstr>Sex_Ratio</vt:lpstr>
      <vt:lpstr>Age_Groups</vt:lpstr>
      <vt:lpstr>Languages_Spoken</vt:lpstr>
      <vt:lpstr>Ethnicity_by_District</vt:lpstr>
      <vt:lpstr>Religion_by_District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Romero</dc:creator>
  <cp:keywords/>
  <dc:description/>
  <cp:lastModifiedBy>Javier Romero</cp:lastModifiedBy>
  <cp:revision/>
  <dcterms:created xsi:type="dcterms:W3CDTF">2024-04-22T14:57:05Z</dcterms:created>
  <dcterms:modified xsi:type="dcterms:W3CDTF">2024-08-28T21:45:48Z</dcterms:modified>
  <cp:category/>
  <cp:contentStatus/>
</cp:coreProperties>
</file>